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R74" i="1" l="1"/>
  <c r="J74" i="1"/>
  <c r="T74" i="1" s="1"/>
  <c r="R73" i="1"/>
  <c r="J73" i="1"/>
  <c r="T73" i="1" s="1"/>
  <c r="T72" i="1"/>
  <c r="R72" i="1"/>
  <c r="J72" i="1"/>
  <c r="R71" i="1"/>
  <c r="T71" i="1" s="1"/>
  <c r="J71" i="1"/>
  <c r="R70" i="1"/>
  <c r="J70" i="1"/>
  <c r="T70" i="1" s="1"/>
  <c r="R69" i="1"/>
  <c r="J69" i="1"/>
  <c r="T69" i="1" s="1"/>
  <c r="T68" i="1"/>
  <c r="R68" i="1"/>
  <c r="J68" i="1"/>
  <c r="R67" i="1"/>
  <c r="T67" i="1" s="1"/>
  <c r="J67" i="1"/>
  <c r="R66" i="1"/>
  <c r="J66" i="1"/>
  <c r="T66" i="1" s="1"/>
  <c r="R65" i="1"/>
  <c r="J65" i="1"/>
  <c r="T65" i="1" s="1"/>
  <c r="T64" i="1"/>
  <c r="R64" i="1"/>
  <c r="J64" i="1"/>
  <c r="R63" i="1"/>
  <c r="T63" i="1" s="1"/>
  <c r="J63" i="1"/>
  <c r="R62" i="1"/>
  <c r="J62" i="1"/>
  <c r="T62" i="1" s="1"/>
  <c r="R61" i="1"/>
  <c r="J61" i="1"/>
  <c r="T61" i="1" s="1"/>
  <c r="T60" i="1"/>
  <c r="R60" i="1"/>
  <c r="J60" i="1"/>
  <c r="R59" i="1"/>
  <c r="T59" i="1" s="1"/>
  <c r="J59" i="1"/>
  <c r="R58" i="1"/>
  <c r="J58" i="1"/>
  <c r="T58" i="1" s="1"/>
  <c r="R57" i="1"/>
  <c r="J57" i="1"/>
  <c r="T57" i="1" s="1"/>
  <c r="T56" i="1"/>
  <c r="R56" i="1"/>
  <c r="J56" i="1"/>
  <c r="R55" i="1"/>
  <c r="T55" i="1" s="1"/>
  <c r="J55" i="1"/>
  <c r="R54" i="1"/>
  <c r="J54" i="1"/>
  <c r="T54" i="1" s="1"/>
  <c r="R53" i="1"/>
  <c r="J53" i="1"/>
  <c r="T53" i="1" s="1"/>
  <c r="T52" i="1"/>
  <c r="R52" i="1"/>
  <c r="J52" i="1"/>
  <c r="R51" i="1"/>
  <c r="T51" i="1" s="1"/>
  <c r="J51" i="1"/>
  <c r="R50" i="1"/>
  <c r="J50" i="1"/>
  <c r="T50" i="1" s="1"/>
  <c r="R49" i="1"/>
  <c r="J49" i="1"/>
  <c r="T49" i="1" s="1"/>
  <c r="T48" i="1"/>
  <c r="R48" i="1"/>
  <c r="J48" i="1"/>
  <c r="R47" i="1"/>
  <c r="T47" i="1" s="1"/>
  <c r="J47" i="1"/>
  <c r="R46" i="1"/>
  <c r="J46" i="1"/>
  <c r="T46" i="1" s="1"/>
  <c r="R45" i="1"/>
  <c r="J45" i="1"/>
  <c r="T45" i="1" s="1"/>
  <c r="T44" i="1"/>
  <c r="R44" i="1"/>
  <c r="J44" i="1"/>
  <c r="R43" i="1"/>
  <c r="T43" i="1" s="1"/>
  <c r="J43" i="1"/>
  <c r="R42" i="1"/>
  <c r="J42" i="1"/>
  <c r="T42" i="1" s="1"/>
  <c r="R41" i="1"/>
  <c r="J41" i="1"/>
  <c r="T41" i="1" s="1"/>
  <c r="T40" i="1"/>
  <c r="R40" i="1"/>
  <c r="J40" i="1"/>
  <c r="R39" i="1"/>
  <c r="J39" i="1"/>
  <c r="T39" i="1" s="1"/>
  <c r="R38" i="1"/>
  <c r="J38" i="1"/>
  <c r="T38" i="1" s="1"/>
  <c r="R37" i="1"/>
  <c r="J37" i="1"/>
  <c r="T37" i="1" s="1"/>
  <c r="T36" i="1"/>
  <c r="R36" i="1"/>
  <c r="J36" i="1"/>
  <c r="R35" i="1"/>
  <c r="J35" i="1"/>
  <c r="T35" i="1" s="1"/>
  <c r="R34" i="1"/>
  <c r="J34" i="1"/>
  <c r="T34" i="1" s="1"/>
  <c r="R33" i="1"/>
  <c r="J33" i="1"/>
  <c r="T33" i="1" s="1"/>
  <c r="T32" i="1"/>
  <c r="R32" i="1"/>
  <c r="J32" i="1"/>
  <c r="R31" i="1"/>
  <c r="J31" i="1"/>
  <c r="T31" i="1" s="1"/>
  <c r="R30" i="1"/>
  <c r="J30" i="1"/>
  <c r="T30" i="1" s="1"/>
  <c r="R29" i="1"/>
  <c r="J29" i="1"/>
  <c r="T29" i="1" s="1"/>
  <c r="T28" i="1"/>
  <c r="R28" i="1"/>
  <c r="J28" i="1"/>
  <c r="R27" i="1"/>
  <c r="T27" i="1" s="1"/>
  <c r="J27" i="1"/>
  <c r="R26" i="1"/>
  <c r="J26" i="1"/>
  <c r="T26" i="1" s="1"/>
  <c r="R25" i="1"/>
  <c r="J25" i="1"/>
  <c r="T25" i="1" s="1"/>
  <c r="T24" i="1"/>
  <c r="R24" i="1"/>
  <c r="J24" i="1"/>
  <c r="R23" i="1"/>
  <c r="T23" i="1" s="1"/>
  <c r="J23" i="1"/>
  <c r="R22" i="1"/>
  <c r="J22" i="1"/>
  <c r="T22" i="1" s="1"/>
  <c r="R21" i="1"/>
  <c r="J21" i="1"/>
  <c r="T21" i="1" s="1"/>
  <c r="T20" i="1"/>
  <c r="R20" i="1"/>
  <c r="J20" i="1"/>
  <c r="R19" i="1"/>
  <c r="T19" i="1" s="1"/>
  <c r="J19" i="1"/>
  <c r="R18" i="1"/>
  <c r="J18" i="1"/>
  <c r="T18" i="1" s="1"/>
  <c r="R17" i="1"/>
  <c r="J17" i="1"/>
  <c r="T17" i="1" s="1"/>
  <c r="T16" i="1"/>
  <c r="R16" i="1"/>
  <c r="J16" i="1"/>
  <c r="R15" i="1"/>
  <c r="T15" i="1" s="1"/>
  <c r="J15" i="1"/>
  <c r="R14" i="1"/>
  <c r="J14" i="1"/>
  <c r="T14" i="1" s="1"/>
  <c r="R13" i="1"/>
  <c r="J13" i="1"/>
  <c r="T13" i="1" s="1"/>
  <c r="T12" i="1"/>
  <c r="R12" i="1"/>
  <c r="J12" i="1"/>
  <c r="R11" i="1"/>
  <c r="T11" i="1" s="1"/>
  <c r="J11" i="1"/>
  <c r="R10" i="1"/>
  <c r="J10" i="1"/>
  <c r="T10" i="1" s="1"/>
  <c r="R9" i="1"/>
  <c r="J9" i="1"/>
  <c r="T9" i="1" s="1"/>
  <c r="T8" i="1"/>
  <c r="R8" i="1"/>
  <c r="J8" i="1"/>
  <c r="R7" i="1"/>
  <c r="T7" i="1" s="1"/>
  <c r="J7" i="1"/>
  <c r="R6" i="1"/>
  <c r="J6" i="1"/>
  <c r="T6" i="1" s="1"/>
  <c r="R5" i="1"/>
  <c r="J5" i="1"/>
  <c r="T5" i="1" s="1"/>
</calcChain>
</file>

<file path=xl/sharedStrings.xml><?xml version="1.0" encoding="utf-8"?>
<sst xmlns="http://schemas.openxmlformats.org/spreadsheetml/2006/main" count="136" uniqueCount="41">
  <si>
    <t>Информация по предоставлению ком. Услуг за 2018 год.</t>
  </si>
  <si>
    <t>адрес</t>
  </si>
  <si>
    <t>перечень ресурса</t>
  </si>
  <si>
    <t>поставщик</t>
  </si>
  <si>
    <t>объем ресурса</t>
  </si>
  <si>
    <t>цена</t>
  </si>
  <si>
    <t>январь</t>
  </si>
  <si>
    <t>февраль</t>
  </si>
  <si>
    <t>март</t>
  </si>
  <si>
    <t>апрель</t>
  </si>
  <si>
    <t>май</t>
  </si>
  <si>
    <t>июнь</t>
  </si>
  <si>
    <t>итого</t>
  </si>
  <si>
    <t>июль</t>
  </si>
  <si>
    <t>август</t>
  </si>
  <si>
    <t>сентябрь</t>
  </si>
  <si>
    <t>октябрь</t>
  </si>
  <si>
    <t>ноябрь</t>
  </si>
  <si>
    <t>декабрь</t>
  </si>
  <si>
    <t>Громова 46 к 2</t>
  </si>
  <si>
    <r>
      <t>Тепловая энергия,</t>
    </r>
    <r>
      <rPr>
        <b/>
        <sz val="9"/>
        <color indexed="8"/>
        <rFont val="Arial"/>
        <family val="2"/>
        <charset val="204"/>
      </rPr>
      <t>Гкал</t>
    </r>
  </si>
  <si>
    <t>ТГК-2</t>
  </si>
  <si>
    <r>
      <t xml:space="preserve">Теплоноситель в ГВ, </t>
    </r>
    <r>
      <rPr>
        <b/>
        <sz val="9"/>
        <color indexed="8"/>
        <rFont val="Arial"/>
        <family val="2"/>
        <charset val="204"/>
      </rPr>
      <t>м3</t>
    </r>
  </si>
  <si>
    <r>
      <t>Хол.Водоснабжение,</t>
    </r>
    <r>
      <rPr>
        <b/>
        <sz val="9"/>
        <color indexed="8"/>
        <rFont val="Arial"/>
        <family val="2"/>
        <charset val="204"/>
      </rPr>
      <t>м3</t>
    </r>
  </si>
  <si>
    <t>Водоканал</t>
  </si>
  <si>
    <r>
      <t>Водоотведение ХВ,</t>
    </r>
    <r>
      <rPr>
        <b/>
        <sz val="9"/>
        <color indexed="8"/>
        <rFont val="Arial"/>
        <family val="2"/>
        <charset val="204"/>
      </rPr>
      <t>м3</t>
    </r>
  </si>
  <si>
    <r>
      <t>Водоотведение ГВ,</t>
    </r>
    <r>
      <rPr>
        <b/>
        <sz val="9"/>
        <color indexed="8"/>
        <rFont val="Arial"/>
        <family val="2"/>
        <charset val="204"/>
      </rPr>
      <t>м3</t>
    </r>
  </si>
  <si>
    <t>Громова 46 к 3</t>
  </si>
  <si>
    <t>Ленингр. 62 к2</t>
  </si>
  <si>
    <t>Ленингр. 80</t>
  </si>
  <si>
    <t>Ленингр. 82</t>
  </si>
  <si>
    <t>Ленингр. 86</t>
  </si>
  <si>
    <t>Ленингр. 88/23</t>
  </si>
  <si>
    <t>Ленингр. 107</t>
  </si>
  <si>
    <t>Моторостроит.11</t>
  </si>
  <si>
    <t>Панина 26</t>
  </si>
  <si>
    <t>Строителей, д. 11</t>
  </si>
  <si>
    <t>Строителей 13</t>
  </si>
  <si>
    <t>Строителей 21</t>
  </si>
  <si>
    <t>Батова д. 3 к.4</t>
  </si>
  <si>
    <t>итого за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</si>
</sst>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1" xfId="0" applyFont="1" applyBorder="1"/>
    <xf numFmtId="0" fontId="6" fillId="0" borderId="7" xfId="0" applyFont="1" applyBorder="1"/>
    <xf numFmtId="0" fontId="6" fillId="0" borderId="8" xfId="0" applyFont="1" applyBorder="1"/>
    <xf numFmtId="0" fontId="5" fillId="3" borderId="8" xfId="0" applyFont="1" applyFill="1" applyBorder="1"/>
    <xf numFmtId="0" fontId="1" fillId="2" borderId="8" xfId="0" applyFont="1" applyFill="1" applyBorder="1"/>
    <xf numFmtId="0" fontId="6" fillId="0" borderId="10" xfId="0" applyFont="1" applyBorder="1" applyAlignment="1">
      <alignment wrapText="1"/>
    </xf>
    <xf numFmtId="0" fontId="6" fillId="0" borderId="11" xfId="0" applyFont="1" applyBorder="1"/>
    <xf numFmtId="0" fontId="5" fillId="3" borderId="11" xfId="0" applyFont="1" applyFill="1" applyBorder="1"/>
    <xf numFmtId="0" fontId="1" fillId="2" borderId="1" xfId="0" applyFont="1" applyFill="1" applyBorder="1"/>
    <xf numFmtId="0" fontId="5" fillId="0" borderId="9" xfId="0" applyFont="1" applyBorder="1"/>
    <xf numFmtId="0" fontId="1" fillId="2" borderId="11" xfId="0" applyFont="1" applyFill="1" applyBorder="1"/>
    <xf numFmtId="0" fontId="6" fillId="0" borderId="12" xfId="0" applyFont="1" applyBorder="1"/>
    <xf numFmtId="0" fontId="5" fillId="0" borderId="13" xfId="0" applyFont="1" applyBorder="1"/>
    <xf numFmtId="0" fontId="5" fillId="3" borderId="12" xfId="0" applyFont="1" applyFill="1" applyBorder="1"/>
    <xf numFmtId="0" fontId="1" fillId="2" borderId="12" xfId="0" applyFont="1" applyFill="1" applyBorder="1"/>
    <xf numFmtId="0" fontId="5" fillId="0" borderId="15" xfId="0" applyFont="1" applyBorder="1"/>
    <xf numFmtId="0" fontId="5" fillId="0" borderId="16" xfId="0" applyFont="1" applyBorder="1"/>
    <xf numFmtId="0" fontId="5" fillId="2" borderId="8" xfId="0" applyFont="1" applyFill="1" applyBorder="1"/>
    <xf numFmtId="0" fontId="5" fillId="2" borderId="11" xfId="0" applyFont="1" applyFill="1" applyBorder="1"/>
    <xf numFmtId="0" fontId="5" fillId="2" borderId="12" xfId="0" applyFont="1" applyFill="1" applyBorder="1"/>
    <xf numFmtId="0" fontId="6" fillId="0" borderId="1" xfId="0" applyFont="1" applyBorder="1"/>
    <xf numFmtId="0" fontId="5" fillId="3" borderId="1" xfId="0" applyFont="1" applyFill="1" applyBorder="1"/>
    <xf numFmtId="0" fontId="5" fillId="0" borderId="11" xfId="0" applyFont="1" applyBorder="1"/>
    <xf numFmtId="0" fontId="5" fillId="0" borderId="6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8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4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/>
    </xf>
    <xf numFmtId="0" fontId="5" fillId="2" borderId="21" xfId="0" applyFont="1" applyFill="1" applyBorder="1"/>
    <xf numFmtId="0" fontId="5" fillId="3" borderId="18" xfId="0" applyFont="1" applyFill="1" applyBorder="1" applyAlignment="1">
      <alignment horizontal="center"/>
    </xf>
    <xf numFmtId="0" fontId="5" fillId="2" borderId="2" xfId="0" applyFont="1" applyFill="1" applyBorder="1"/>
    <xf numFmtId="0" fontId="1" fillId="2" borderId="2" xfId="0" applyFont="1" applyFill="1" applyBorder="1"/>
    <xf numFmtId="0" fontId="1" fillId="2" borderId="22" xfId="0" applyFont="1" applyFill="1" applyBorder="1"/>
    <xf numFmtId="0" fontId="5" fillId="3" borderId="2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tabSelected="1" workbookViewId="0">
      <selection activeCell="V6" sqref="V6"/>
    </sheetView>
  </sheetViews>
  <sheetFormatPr defaultRowHeight="15" x14ac:dyDescent="0.25"/>
  <sheetData>
    <row r="1" spans="1:20" ht="26.25" x14ac:dyDescent="0.4">
      <c r="D1" s="33" t="s">
        <v>0</v>
      </c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20" ht="15.75" thickBot="1" x14ac:dyDescent="0.3">
      <c r="J2" s="1"/>
      <c r="K2" s="1"/>
      <c r="R2" s="1"/>
      <c r="S2" s="1"/>
    </row>
    <row r="3" spans="1:20" ht="15.75" customHeight="1" x14ac:dyDescent="0.25">
      <c r="A3" s="34" t="s">
        <v>1</v>
      </c>
      <c r="B3" s="34" t="s">
        <v>2</v>
      </c>
      <c r="C3" s="36" t="s">
        <v>3</v>
      </c>
      <c r="D3" s="38" t="s">
        <v>4</v>
      </c>
      <c r="E3" s="39"/>
      <c r="F3" s="39"/>
      <c r="G3" s="39"/>
      <c r="H3" s="39"/>
      <c r="I3" s="39"/>
      <c r="J3" s="2"/>
      <c r="K3" s="40" t="s">
        <v>5</v>
      </c>
      <c r="L3" s="38" t="s">
        <v>4</v>
      </c>
      <c r="M3" s="39"/>
      <c r="N3" s="39"/>
      <c r="O3" s="39"/>
      <c r="P3" s="39"/>
      <c r="Q3" s="39"/>
      <c r="R3" s="2"/>
      <c r="S3" s="42" t="s">
        <v>5</v>
      </c>
      <c r="T3" s="43" t="s">
        <v>4</v>
      </c>
    </row>
    <row r="4" spans="1:20" ht="15.75" customHeight="1" thickBot="1" x14ac:dyDescent="0.3">
      <c r="A4" s="35"/>
      <c r="B4" s="35"/>
      <c r="C4" s="37"/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41"/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12</v>
      </c>
      <c r="S4" s="44"/>
      <c r="T4" s="45" t="s">
        <v>40</v>
      </c>
    </row>
    <row r="5" spans="1:20" ht="15" customHeight="1" thickBot="1" x14ac:dyDescent="0.3">
      <c r="A5" s="26" t="s">
        <v>19</v>
      </c>
      <c r="B5" s="4" t="s">
        <v>20</v>
      </c>
      <c r="C5" s="28" t="s">
        <v>21</v>
      </c>
      <c r="D5" s="5">
        <v>155.369</v>
      </c>
      <c r="E5" s="5">
        <v>150.465</v>
      </c>
      <c r="F5" s="5">
        <v>138.91300000000001</v>
      </c>
      <c r="G5" s="5">
        <v>93.637</v>
      </c>
      <c r="H5" s="5">
        <v>25.526</v>
      </c>
      <c r="I5" s="5">
        <v>14.7</v>
      </c>
      <c r="J5" s="6">
        <f>SUM(D5:I5)</f>
        <v>578.61</v>
      </c>
      <c r="K5" s="7">
        <v>1685.7</v>
      </c>
      <c r="L5" s="5">
        <v>8.6080000000000005</v>
      </c>
      <c r="M5" s="5">
        <v>11.13</v>
      </c>
      <c r="N5" s="5">
        <v>15.72</v>
      </c>
      <c r="O5" s="5">
        <v>54.86</v>
      </c>
      <c r="P5" s="5">
        <v>94.213999999999999</v>
      </c>
      <c r="Q5" s="5">
        <v>98.543000000000006</v>
      </c>
      <c r="R5" s="6">
        <f>SUM(L5:Q5)</f>
        <v>283.07499999999999</v>
      </c>
      <c r="S5" s="46">
        <v>1750</v>
      </c>
      <c r="T5" s="47">
        <f>SUM(J5+R5)</f>
        <v>861.68499999999995</v>
      </c>
    </row>
    <row r="6" spans="1:20" ht="37.5" thickBot="1" x14ac:dyDescent="0.3">
      <c r="A6" s="27"/>
      <c r="B6" s="8" t="s">
        <v>22</v>
      </c>
      <c r="C6" s="29"/>
      <c r="D6" s="9">
        <v>300.70400000000001</v>
      </c>
      <c r="E6" s="9">
        <v>280.62400000000002</v>
      </c>
      <c r="F6" s="9">
        <v>273.97399999999999</v>
      </c>
      <c r="G6" s="9">
        <v>326.18400000000003</v>
      </c>
      <c r="H6" s="9">
        <v>306.584</v>
      </c>
      <c r="I6" s="9">
        <v>284.66699999999997</v>
      </c>
      <c r="J6" s="10">
        <f t="shared" ref="J6:J69" si="0">SUM(D6:I6)</f>
        <v>1772.7369999999999</v>
      </c>
      <c r="K6" s="11">
        <v>136.61000000000001</v>
      </c>
      <c r="L6" s="9">
        <v>156.483</v>
      </c>
      <c r="M6" s="9">
        <v>205.69300000000001</v>
      </c>
      <c r="N6" s="9">
        <v>288.154</v>
      </c>
      <c r="O6" s="9">
        <v>349.63600000000002</v>
      </c>
      <c r="P6" s="9">
        <v>347.96600000000001</v>
      </c>
      <c r="Q6" s="9">
        <v>315.54599999999999</v>
      </c>
      <c r="R6" s="10">
        <f t="shared" ref="R6:R69" si="1">SUM(L6:Q6)</f>
        <v>1663.4780000000003</v>
      </c>
      <c r="S6" s="48">
        <v>143.22999999999999</v>
      </c>
      <c r="T6" s="47">
        <f t="shared" ref="T6:T69" si="2">SUM(J6+R6)</f>
        <v>3436.2150000000001</v>
      </c>
    </row>
    <row r="7" spans="1:20" ht="15.75" thickBot="1" x14ac:dyDescent="0.3">
      <c r="A7" s="12"/>
      <c r="B7" s="9" t="s">
        <v>23</v>
      </c>
      <c r="C7" s="29" t="s">
        <v>24</v>
      </c>
      <c r="D7" s="9">
        <v>682</v>
      </c>
      <c r="E7" s="9">
        <v>521</v>
      </c>
      <c r="F7" s="9">
        <v>538</v>
      </c>
      <c r="G7" s="9">
        <v>509</v>
      </c>
      <c r="H7" s="9">
        <v>549</v>
      </c>
      <c r="I7" s="9">
        <v>549</v>
      </c>
      <c r="J7" s="10">
        <f t="shared" si="0"/>
        <v>3348</v>
      </c>
      <c r="K7" s="13">
        <v>27.81</v>
      </c>
      <c r="L7" s="9">
        <v>549</v>
      </c>
      <c r="M7" s="9">
        <v>530.08699999999999</v>
      </c>
      <c r="N7" s="9">
        <v>489.572</v>
      </c>
      <c r="O7" s="9">
        <v>402</v>
      </c>
      <c r="P7" s="9">
        <v>507</v>
      </c>
      <c r="Q7" s="9">
        <v>489</v>
      </c>
      <c r="R7" s="10">
        <f t="shared" si="1"/>
        <v>2966.6590000000001</v>
      </c>
      <c r="S7" s="49">
        <v>28.92</v>
      </c>
      <c r="T7" s="47">
        <f t="shared" si="2"/>
        <v>6314.6589999999997</v>
      </c>
    </row>
    <row r="8" spans="1:20" ht="15.75" thickBot="1" x14ac:dyDescent="0.3">
      <c r="A8" s="12"/>
      <c r="B8" s="9" t="s">
        <v>25</v>
      </c>
      <c r="C8" s="29"/>
      <c r="D8" s="9">
        <v>682</v>
      </c>
      <c r="E8" s="9">
        <v>521</v>
      </c>
      <c r="F8" s="9">
        <v>538</v>
      </c>
      <c r="G8" s="9">
        <v>509</v>
      </c>
      <c r="H8" s="14">
        <v>549</v>
      </c>
      <c r="I8" s="9">
        <v>549</v>
      </c>
      <c r="J8" s="10">
        <f t="shared" si="0"/>
        <v>3348</v>
      </c>
      <c r="K8" s="13">
        <v>18.489999999999998</v>
      </c>
      <c r="L8" s="9">
        <v>549</v>
      </c>
      <c r="M8" s="9">
        <v>542.74</v>
      </c>
      <c r="N8" s="9">
        <v>502.197</v>
      </c>
      <c r="O8" s="9">
        <v>402</v>
      </c>
      <c r="P8" s="9">
        <v>507</v>
      </c>
      <c r="Q8" s="9">
        <v>489</v>
      </c>
      <c r="R8" s="10">
        <f t="shared" si="1"/>
        <v>2991.9369999999999</v>
      </c>
      <c r="S8" s="49">
        <v>19.38</v>
      </c>
      <c r="T8" s="47">
        <f t="shared" si="2"/>
        <v>6339.9369999999999</v>
      </c>
    </row>
    <row r="9" spans="1:20" ht="15.75" thickBot="1" x14ac:dyDescent="0.3">
      <c r="A9" s="15"/>
      <c r="B9" s="9" t="s">
        <v>26</v>
      </c>
      <c r="C9" s="30"/>
      <c r="D9" s="14">
        <v>303.16300000000001</v>
      </c>
      <c r="E9" s="14">
        <v>289.19799999999998</v>
      </c>
      <c r="F9" s="14">
        <v>287.529</v>
      </c>
      <c r="G9" s="14">
        <v>313.44</v>
      </c>
      <c r="H9" s="5">
        <v>308.58800000000002</v>
      </c>
      <c r="I9" s="14">
        <v>286.77</v>
      </c>
      <c r="J9" s="16">
        <f t="shared" si="0"/>
        <v>1788.6879999999999</v>
      </c>
      <c r="K9" s="17">
        <v>18.489999999999998</v>
      </c>
      <c r="L9" s="14">
        <v>211.24199999999999</v>
      </c>
      <c r="M9" s="14">
        <v>247.44399999999999</v>
      </c>
      <c r="N9" s="14">
        <v>293.459</v>
      </c>
      <c r="O9" s="14">
        <v>317.53500000000003</v>
      </c>
      <c r="P9" s="14">
        <v>344.12099999999998</v>
      </c>
      <c r="Q9" s="14">
        <v>306.76799999999997</v>
      </c>
      <c r="R9" s="16">
        <f t="shared" si="1"/>
        <v>1720.569</v>
      </c>
      <c r="S9" s="50">
        <v>19.38</v>
      </c>
      <c r="T9" s="47">
        <f t="shared" si="2"/>
        <v>3509.2569999999996</v>
      </c>
    </row>
    <row r="10" spans="1:20" ht="15" customHeight="1" thickBot="1" x14ac:dyDescent="0.3">
      <c r="A10" s="26" t="s">
        <v>27</v>
      </c>
      <c r="B10" s="4" t="s">
        <v>20</v>
      </c>
      <c r="C10" s="28" t="s">
        <v>21</v>
      </c>
      <c r="D10" s="5">
        <v>316.661</v>
      </c>
      <c r="E10" s="5">
        <v>311.82299999999998</v>
      </c>
      <c r="F10" s="5">
        <v>287.07600000000002</v>
      </c>
      <c r="G10" s="5">
        <v>191.91399999999999</v>
      </c>
      <c r="H10" s="5">
        <v>56.991999999999997</v>
      </c>
      <c r="I10" s="5">
        <v>39.159999999999997</v>
      </c>
      <c r="J10" s="6">
        <f>SUM(D10:I10)</f>
        <v>1203.626</v>
      </c>
      <c r="K10" s="7">
        <v>1685.7</v>
      </c>
      <c r="L10" s="5">
        <v>31.725000000000001</v>
      </c>
      <c r="M10" s="5">
        <v>34.610999999999997</v>
      </c>
      <c r="N10" s="5">
        <v>34.718000000000004</v>
      </c>
      <c r="O10" s="5">
        <v>179.334</v>
      </c>
      <c r="P10" s="5">
        <v>236.15899999999999</v>
      </c>
      <c r="Q10" s="5">
        <v>304.32799999999997</v>
      </c>
      <c r="R10" s="6">
        <f>SUM(L10:Q10)</f>
        <v>820.875</v>
      </c>
      <c r="S10" s="46">
        <v>1750</v>
      </c>
      <c r="T10" s="47">
        <f>SUM(J10+R10)</f>
        <v>2024.501</v>
      </c>
    </row>
    <row r="11" spans="1:20" ht="37.5" thickBot="1" x14ac:dyDescent="0.3">
      <c r="A11" s="27"/>
      <c r="B11" s="8" t="s">
        <v>22</v>
      </c>
      <c r="C11" s="29"/>
      <c r="D11" s="9">
        <v>629.56600000000003</v>
      </c>
      <c r="E11" s="9">
        <v>675.60599999999999</v>
      </c>
      <c r="F11" s="9">
        <v>640.04</v>
      </c>
      <c r="G11" s="9">
        <v>691.96</v>
      </c>
      <c r="H11" s="9">
        <v>709.95</v>
      </c>
      <c r="I11" s="9">
        <v>663.84</v>
      </c>
      <c r="J11" s="10">
        <f>SUM(D11:I11)</f>
        <v>4010.9620000000004</v>
      </c>
      <c r="K11" s="11">
        <v>136.61000000000001</v>
      </c>
      <c r="L11" s="9">
        <v>537.75</v>
      </c>
      <c r="M11" s="9">
        <v>586.69000000000005</v>
      </c>
      <c r="N11" s="9">
        <v>588.5</v>
      </c>
      <c r="O11" s="9">
        <v>652.70000000000005</v>
      </c>
      <c r="P11" s="9">
        <v>673.61</v>
      </c>
      <c r="Q11" s="9">
        <v>676.63</v>
      </c>
      <c r="R11" s="10">
        <f>SUM(L11:Q11)</f>
        <v>3715.8800000000006</v>
      </c>
      <c r="S11" s="48">
        <v>143.22999999999999</v>
      </c>
      <c r="T11" s="47">
        <f>SUM(J11+R11)</f>
        <v>7726.8420000000006</v>
      </c>
    </row>
    <row r="12" spans="1:20" ht="15.75" thickBot="1" x14ac:dyDescent="0.3">
      <c r="A12" s="12"/>
      <c r="B12" s="9" t="s">
        <v>23</v>
      </c>
      <c r="C12" s="29" t="s">
        <v>24</v>
      </c>
      <c r="D12" s="9">
        <v>1534</v>
      </c>
      <c r="E12" s="9">
        <v>1357</v>
      </c>
      <c r="F12" s="9">
        <v>1398</v>
      </c>
      <c r="G12" s="9">
        <v>1275</v>
      </c>
      <c r="H12" s="9">
        <v>1167</v>
      </c>
      <c r="I12" s="9">
        <v>1166</v>
      </c>
      <c r="J12" s="10">
        <f>SUM(D12:I12)</f>
        <v>7897</v>
      </c>
      <c r="K12" s="13">
        <v>27.81</v>
      </c>
      <c r="L12" s="9">
        <v>786</v>
      </c>
      <c r="M12" s="9">
        <v>1114</v>
      </c>
      <c r="N12" s="9">
        <v>836</v>
      </c>
      <c r="O12" s="9">
        <v>920</v>
      </c>
      <c r="P12" s="9">
        <v>1021</v>
      </c>
      <c r="Q12" s="9">
        <v>1170</v>
      </c>
      <c r="R12" s="10">
        <f>SUM(L12:Q12)</f>
        <v>5847</v>
      </c>
      <c r="S12" s="49">
        <v>28.92</v>
      </c>
      <c r="T12" s="47">
        <f>SUM(J12+R12)</f>
        <v>13744</v>
      </c>
    </row>
    <row r="13" spans="1:20" ht="15.75" thickBot="1" x14ac:dyDescent="0.3">
      <c r="A13" s="12"/>
      <c r="B13" s="9" t="s">
        <v>25</v>
      </c>
      <c r="C13" s="29"/>
      <c r="D13" s="9">
        <v>1534</v>
      </c>
      <c r="E13" s="9">
        <v>1357</v>
      </c>
      <c r="F13" s="9">
        <v>1398</v>
      </c>
      <c r="G13" s="9">
        <v>1275</v>
      </c>
      <c r="H13" s="14">
        <v>1167</v>
      </c>
      <c r="I13" s="9">
        <v>1166</v>
      </c>
      <c r="J13" s="10">
        <f>SUM(D13:I13)</f>
        <v>7897</v>
      </c>
      <c r="K13" s="13">
        <v>18.489999999999998</v>
      </c>
      <c r="L13" s="9">
        <v>786</v>
      </c>
      <c r="M13" s="9">
        <v>1114</v>
      </c>
      <c r="N13" s="9">
        <v>836</v>
      </c>
      <c r="O13" s="9">
        <v>920</v>
      </c>
      <c r="P13" s="9">
        <v>1021</v>
      </c>
      <c r="Q13" s="9">
        <v>1170</v>
      </c>
      <c r="R13" s="10">
        <f>SUM(L13:Q13)</f>
        <v>5847</v>
      </c>
      <c r="S13" s="49">
        <v>19.38</v>
      </c>
      <c r="T13" s="47">
        <f>SUM(J13+R13)</f>
        <v>13744</v>
      </c>
    </row>
    <row r="14" spans="1:20" ht="15.75" thickBot="1" x14ac:dyDescent="0.3">
      <c r="A14" s="15"/>
      <c r="B14" s="9" t="s">
        <v>26</v>
      </c>
      <c r="C14" s="30"/>
      <c r="D14" s="14">
        <v>692.27599999999995</v>
      </c>
      <c r="E14" s="14">
        <v>678.43299999999999</v>
      </c>
      <c r="F14" s="14">
        <v>637.75</v>
      </c>
      <c r="G14" s="14">
        <v>684.99800000000005</v>
      </c>
      <c r="H14" s="5">
        <v>725.78</v>
      </c>
      <c r="I14" s="14">
        <v>616.053</v>
      </c>
      <c r="J14" s="16">
        <f>SUM(D14:I14)</f>
        <v>4035.29</v>
      </c>
      <c r="K14" s="17">
        <v>18.489999999999998</v>
      </c>
      <c r="L14" s="14">
        <v>546.75699999999995</v>
      </c>
      <c r="M14" s="14">
        <v>606.67899999999997</v>
      </c>
      <c r="N14" s="14">
        <v>688.91099999999994</v>
      </c>
      <c r="O14" s="14">
        <v>692.39499999999998</v>
      </c>
      <c r="P14" s="14">
        <v>691.37699999999995</v>
      </c>
      <c r="Q14" s="14">
        <v>688.16300000000001</v>
      </c>
      <c r="R14" s="16">
        <f>SUM(L14:Q14)</f>
        <v>3914.2819999999997</v>
      </c>
      <c r="S14" s="50">
        <v>19.38</v>
      </c>
      <c r="T14" s="47">
        <f>SUM(J14+R14)</f>
        <v>7949.5720000000001</v>
      </c>
    </row>
    <row r="15" spans="1:20" ht="15" customHeight="1" thickBot="1" x14ac:dyDescent="0.3">
      <c r="A15" s="31" t="s">
        <v>28</v>
      </c>
      <c r="B15" s="4" t="s">
        <v>20</v>
      </c>
      <c r="C15" s="28" t="s">
        <v>21</v>
      </c>
      <c r="D15" s="5">
        <v>144.30000000000001</v>
      </c>
      <c r="E15" s="5">
        <v>174.4</v>
      </c>
      <c r="F15" s="5">
        <v>170.3</v>
      </c>
      <c r="G15" s="5">
        <v>112.1</v>
      </c>
      <c r="H15" s="5">
        <v>60</v>
      </c>
      <c r="I15" s="5">
        <v>22.6</v>
      </c>
      <c r="J15" s="6">
        <f t="shared" si="0"/>
        <v>683.7</v>
      </c>
      <c r="K15" s="7">
        <v>1685.7</v>
      </c>
      <c r="L15" s="5">
        <v>15.323</v>
      </c>
      <c r="M15" s="5">
        <v>14.691000000000001</v>
      </c>
      <c r="N15" s="5">
        <v>18.692</v>
      </c>
      <c r="O15" s="5">
        <v>110.02</v>
      </c>
      <c r="P15" s="5">
        <v>143.94</v>
      </c>
      <c r="Q15" s="5">
        <v>185.94499999999999</v>
      </c>
      <c r="R15" s="6">
        <f t="shared" si="1"/>
        <v>488.61099999999999</v>
      </c>
      <c r="S15" s="46">
        <v>1750</v>
      </c>
      <c r="T15" s="47">
        <f t="shared" si="2"/>
        <v>1172.3110000000001</v>
      </c>
    </row>
    <row r="16" spans="1:20" ht="37.5" thickBot="1" x14ac:dyDescent="0.3">
      <c r="A16" s="32"/>
      <c r="B16" s="8" t="s">
        <v>22</v>
      </c>
      <c r="C16" s="29"/>
      <c r="D16" s="9">
        <v>424.31599999999997</v>
      </c>
      <c r="E16" s="9">
        <v>417.15670699999998</v>
      </c>
      <c r="F16" s="9">
        <v>388.11200000000002</v>
      </c>
      <c r="G16" s="9">
        <v>477.39299999999997</v>
      </c>
      <c r="H16" s="9">
        <v>467.78</v>
      </c>
      <c r="I16" s="9">
        <v>412.86099999999999</v>
      </c>
      <c r="J16" s="10">
        <f t="shared" si="0"/>
        <v>2587.6187069999996</v>
      </c>
      <c r="K16" s="11">
        <v>136.61000000000001</v>
      </c>
      <c r="L16" s="9">
        <v>259.73</v>
      </c>
      <c r="M16" s="9">
        <v>249.03</v>
      </c>
      <c r="N16" s="9">
        <v>316.83999999999997</v>
      </c>
      <c r="O16" s="9">
        <v>381.61</v>
      </c>
      <c r="P16" s="9">
        <v>370.92</v>
      </c>
      <c r="Q16" s="9">
        <v>366.76</v>
      </c>
      <c r="R16" s="10">
        <f t="shared" si="1"/>
        <v>1944.89</v>
      </c>
      <c r="S16" s="48">
        <v>143.22999999999999</v>
      </c>
      <c r="T16" s="47">
        <f t="shared" si="2"/>
        <v>4532.508707</v>
      </c>
    </row>
    <row r="17" spans="1:20" ht="15.75" thickBot="1" x14ac:dyDescent="0.3">
      <c r="A17" s="18"/>
      <c r="B17" s="9" t="s">
        <v>23</v>
      </c>
      <c r="C17" s="29" t="s">
        <v>24</v>
      </c>
      <c r="D17" s="9">
        <v>790</v>
      </c>
      <c r="E17" s="9">
        <v>672</v>
      </c>
      <c r="F17" s="9">
        <v>694</v>
      </c>
      <c r="G17" s="9">
        <v>590</v>
      </c>
      <c r="H17" s="9">
        <v>734</v>
      </c>
      <c r="I17" s="9">
        <v>747</v>
      </c>
      <c r="J17" s="10">
        <f t="shared" si="0"/>
        <v>4227</v>
      </c>
      <c r="K17" s="13">
        <v>27.81</v>
      </c>
      <c r="L17" s="9">
        <v>443</v>
      </c>
      <c r="M17" s="9">
        <v>627</v>
      </c>
      <c r="N17" s="9">
        <v>602</v>
      </c>
      <c r="O17" s="9">
        <v>543</v>
      </c>
      <c r="P17" s="9">
        <v>657</v>
      </c>
      <c r="Q17" s="9">
        <v>660</v>
      </c>
      <c r="R17" s="10">
        <f t="shared" si="1"/>
        <v>3532</v>
      </c>
      <c r="S17" s="49">
        <v>28.92</v>
      </c>
      <c r="T17" s="47">
        <f t="shared" si="2"/>
        <v>7759</v>
      </c>
    </row>
    <row r="18" spans="1:20" ht="15.75" thickBot="1" x14ac:dyDescent="0.3">
      <c r="A18" s="18"/>
      <c r="B18" s="9" t="s">
        <v>25</v>
      </c>
      <c r="C18" s="29"/>
      <c r="D18" s="9">
        <v>790</v>
      </c>
      <c r="E18" s="9">
        <v>672</v>
      </c>
      <c r="F18" s="9">
        <v>694</v>
      </c>
      <c r="G18" s="9">
        <v>590</v>
      </c>
      <c r="H18" s="9">
        <v>734</v>
      </c>
      <c r="I18" s="9">
        <v>747</v>
      </c>
      <c r="J18" s="10">
        <f t="shared" si="0"/>
        <v>4227</v>
      </c>
      <c r="K18" s="13">
        <v>18.489999999999998</v>
      </c>
      <c r="L18" s="9">
        <v>443</v>
      </c>
      <c r="M18" s="9">
        <v>627</v>
      </c>
      <c r="N18" s="9">
        <v>602</v>
      </c>
      <c r="O18" s="9">
        <v>543</v>
      </c>
      <c r="P18" s="9">
        <v>657</v>
      </c>
      <c r="Q18" s="9">
        <v>660</v>
      </c>
      <c r="R18" s="10">
        <f t="shared" si="1"/>
        <v>3532</v>
      </c>
      <c r="S18" s="49">
        <v>19.38</v>
      </c>
      <c r="T18" s="47">
        <f t="shared" si="2"/>
        <v>7759</v>
      </c>
    </row>
    <row r="19" spans="1:20" ht="15.75" thickBot="1" x14ac:dyDescent="0.3">
      <c r="A19" s="19"/>
      <c r="B19" s="9" t="s">
        <v>26</v>
      </c>
      <c r="C19" s="30"/>
      <c r="D19" s="14">
        <v>435.63499999999999</v>
      </c>
      <c r="E19" s="14">
        <v>406.23</v>
      </c>
      <c r="F19" s="14">
        <v>350.75099999999998</v>
      </c>
      <c r="G19" s="14">
        <v>417.99099999999999</v>
      </c>
      <c r="H19" s="14">
        <v>418.8</v>
      </c>
      <c r="I19" s="14">
        <v>383.81700000000001</v>
      </c>
      <c r="J19" s="16">
        <f t="shared" si="0"/>
        <v>2413.2240000000002</v>
      </c>
      <c r="K19" s="17">
        <v>18.489999999999998</v>
      </c>
      <c r="L19" s="14">
        <v>267.65300000000002</v>
      </c>
      <c r="M19" s="14">
        <v>262.92599999999999</v>
      </c>
      <c r="N19" s="14">
        <v>343.83699999999999</v>
      </c>
      <c r="O19" s="14">
        <v>409.154</v>
      </c>
      <c r="P19" s="14">
        <v>380.60700000000003</v>
      </c>
      <c r="Q19" s="14">
        <v>378.6</v>
      </c>
      <c r="R19" s="16">
        <f t="shared" si="1"/>
        <v>2042.777</v>
      </c>
      <c r="S19" s="50">
        <v>19.38</v>
      </c>
      <c r="T19" s="47">
        <f t="shared" si="2"/>
        <v>4456.0010000000002</v>
      </c>
    </row>
    <row r="20" spans="1:20" ht="15" customHeight="1" thickBot="1" x14ac:dyDescent="0.3">
      <c r="A20" s="26" t="s">
        <v>29</v>
      </c>
      <c r="B20" s="4" t="s">
        <v>20</v>
      </c>
      <c r="C20" s="28" t="s">
        <v>21</v>
      </c>
      <c r="D20" s="5">
        <v>427.18599999999998</v>
      </c>
      <c r="E20" s="5">
        <v>414.60700000000003</v>
      </c>
      <c r="F20" s="5">
        <v>313.774</v>
      </c>
      <c r="G20" s="5">
        <v>253.666</v>
      </c>
      <c r="H20" s="5">
        <v>62.493000000000002</v>
      </c>
      <c r="I20" s="5">
        <v>40.607999999999997</v>
      </c>
      <c r="J20" s="6">
        <f t="shared" si="0"/>
        <v>1512.3339999999998</v>
      </c>
      <c r="K20" s="20">
        <v>1685.7</v>
      </c>
      <c r="L20" s="5">
        <v>25.172000000000001</v>
      </c>
      <c r="M20" s="5">
        <v>23.603000000000002</v>
      </c>
      <c r="N20" s="5">
        <v>38.984999999999999</v>
      </c>
      <c r="O20" s="5">
        <v>210.221</v>
      </c>
      <c r="P20" s="5">
        <v>308.02699999999999</v>
      </c>
      <c r="Q20" s="5">
        <v>403.42500000000001</v>
      </c>
      <c r="R20" s="6">
        <f t="shared" si="1"/>
        <v>1009.433</v>
      </c>
      <c r="S20" s="46">
        <v>1750</v>
      </c>
      <c r="T20" s="47">
        <f t="shared" si="2"/>
        <v>2521.7669999999998</v>
      </c>
    </row>
    <row r="21" spans="1:20" ht="37.5" thickBot="1" x14ac:dyDescent="0.3">
      <c r="A21" s="27"/>
      <c r="B21" s="8" t="s">
        <v>22</v>
      </c>
      <c r="C21" s="29"/>
      <c r="D21" s="9">
        <v>671.90700000000004</v>
      </c>
      <c r="E21" s="9">
        <v>636.51700000000005</v>
      </c>
      <c r="F21" s="9">
        <v>-371.226</v>
      </c>
      <c r="G21" s="9">
        <v>577.67499999999995</v>
      </c>
      <c r="H21" s="9">
        <v>694.06700000000001</v>
      </c>
      <c r="I21" s="9">
        <v>677.29700000000003</v>
      </c>
      <c r="J21" s="10">
        <f t="shared" si="0"/>
        <v>2886.2370000000001</v>
      </c>
      <c r="K21" s="21">
        <v>138.30000000000001</v>
      </c>
      <c r="L21" s="9">
        <v>419.52699999999999</v>
      </c>
      <c r="M21" s="9">
        <v>393.37700000000001</v>
      </c>
      <c r="N21" s="9">
        <v>506.39699999999999</v>
      </c>
      <c r="O21" s="9">
        <v>555.70399999999995</v>
      </c>
      <c r="P21" s="9">
        <v>556.48</v>
      </c>
      <c r="Q21" s="9">
        <v>624.39700000000005</v>
      </c>
      <c r="R21" s="10">
        <f t="shared" si="1"/>
        <v>3055.8819999999996</v>
      </c>
      <c r="S21" s="48">
        <v>144.99</v>
      </c>
      <c r="T21" s="47">
        <f t="shared" si="2"/>
        <v>5942.1189999999997</v>
      </c>
    </row>
    <row r="22" spans="1:20" ht="15.75" thickBot="1" x14ac:dyDescent="0.3">
      <c r="A22" s="27"/>
      <c r="B22" s="9" t="s">
        <v>23</v>
      </c>
      <c r="C22" s="29" t="s">
        <v>24</v>
      </c>
      <c r="D22" s="9">
        <v>1697</v>
      </c>
      <c r="E22" s="9">
        <v>1416</v>
      </c>
      <c r="F22" s="9">
        <v>1437</v>
      </c>
      <c r="G22" s="9">
        <v>1537</v>
      </c>
      <c r="H22" s="9">
        <v>1523</v>
      </c>
      <c r="I22" s="9">
        <v>1767</v>
      </c>
      <c r="J22" s="10">
        <f t="shared" si="0"/>
        <v>9377</v>
      </c>
      <c r="K22" s="21">
        <v>27.81</v>
      </c>
      <c r="L22" s="9">
        <v>952</v>
      </c>
      <c r="M22" s="9">
        <v>1547</v>
      </c>
      <c r="N22" s="9">
        <v>1387</v>
      </c>
      <c r="O22" s="9">
        <v>1195</v>
      </c>
      <c r="P22" s="9">
        <v>1360</v>
      </c>
      <c r="Q22" s="9">
        <v>1308</v>
      </c>
      <c r="R22" s="10">
        <f t="shared" si="1"/>
        <v>7749</v>
      </c>
      <c r="S22" s="49">
        <v>28.92</v>
      </c>
      <c r="T22" s="47">
        <f t="shared" si="2"/>
        <v>17126</v>
      </c>
    </row>
    <row r="23" spans="1:20" ht="15.75" thickBot="1" x14ac:dyDescent="0.3">
      <c r="A23" s="12"/>
      <c r="B23" s="9" t="s">
        <v>25</v>
      </c>
      <c r="C23" s="29"/>
      <c r="D23" s="9">
        <v>1697</v>
      </c>
      <c r="E23" s="9">
        <v>1416</v>
      </c>
      <c r="F23" s="9">
        <v>1437</v>
      </c>
      <c r="G23" s="9">
        <v>1537</v>
      </c>
      <c r="H23" s="9">
        <v>1523</v>
      </c>
      <c r="I23" s="9">
        <v>1767</v>
      </c>
      <c r="J23" s="10">
        <f t="shared" si="0"/>
        <v>9377</v>
      </c>
      <c r="K23" s="21">
        <v>18.489999999999998</v>
      </c>
      <c r="L23" s="9">
        <v>952</v>
      </c>
      <c r="M23" s="9">
        <v>1547</v>
      </c>
      <c r="N23" s="9">
        <v>1387</v>
      </c>
      <c r="O23" s="9">
        <v>1195</v>
      </c>
      <c r="P23" s="9">
        <v>1360</v>
      </c>
      <c r="Q23" s="9">
        <v>1308</v>
      </c>
      <c r="R23" s="10">
        <f t="shared" si="1"/>
        <v>7749</v>
      </c>
      <c r="S23" s="49">
        <v>19.38</v>
      </c>
      <c r="T23" s="47">
        <f t="shared" si="2"/>
        <v>17126</v>
      </c>
    </row>
    <row r="24" spans="1:20" ht="15.75" thickBot="1" x14ac:dyDescent="0.3">
      <c r="A24" s="15"/>
      <c r="B24" s="9" t="s">
        <v>26</v>
      </c>
      <c r="C24" s="30"/>
      <c r="D24" s="14">
        <v>738.33900000000006</v>
      </c>
      <c r="E24" s="14">
        <v>643.37300000000005</v>
      </c>
      <c r="F24" s="14">
        <v>719.47299999999996</v>
      </c>
      <c r="G24" s="14">
        <v>583.78499999999997</v>
      </c>
      <c r="H24" s="14">
        <v>694.84500000000003</v>
      </c>
      <c r="I24" s="14">
        <v>629.41600000000005</v>
      </c>
      <c r="J24" s="16">
        <f t="shared" si="0"/>
        <v>4009.2309999999998</v>
      </c>
      <c r="K24" s="22">
        <v>18.489999999999998</v>
      </c>
      <c r="L24" s="14">
        <v>418.62400000000002</v>
      </c>
      <c r="M24" s="14">
        <v>350.31700000000001</v>
      </c>
      <c r="N24" s="14">
        <v>524.42100000000005</v>
      </c>
      <c r="O24" s="14">
        <v>631.39200000000005</v>
      </c>
      <c r="P24" s="14">
        <v>648.82299999999998</v>
      </c>
      <c r="Q24" s="14">
        <v>632.26199999999994</v>
      </c>
      <c r="R24" s="16">
        <f t="shared" si="1"/>
        <v>3205.8389999999999</v>
      </c>
      <c r="S24" s="50">
        <v>19.38</v>
      </c>
      <c r="T24" s="47">
        <f t="shared" si="2"/>
        <v>7215.07</v>
      </c>
    </row>
    <row r="25" spans="1:20" ht="15" customHeight="1" thickBot="1" x14ac:dyDescent="0.3">
      <c r="A25" s="31" t="s">
        <v>30</v>
      </c>
      <c r="B25" s="4" t="s">
        <v>20</v>
      </c>
      <c r="C25" s="28" t="s">
        <v>21</v>
      </c>
      <c r="D25" s="5">
        <v>427.64400000000001</v>
      </c>
      <c r="E25" s="5">
        <v>419.27699999999999</v>
      </c>
      <c r="F25" s="5">
        <v>347.42200000000003</v>
      </c>
      <c r="G25" s="5">
        <v>253.29</v>
      </c>
      <c r="H25" s="5">
        <v>65.793999999999997</v>
      </c>
      <c r="I25" s="5">
        <v>44.408000000000001</v>
      </c>
      <c r="J25" s="6">
        <f t="shared" si="0"/>
        <v>1557.835</v>
      </c>
      <c r="K25" s="20">
        <v>1685.7</v>
      </c>
      <c r="L25" s="5">
        <v>30.97</v>
      </c>
      <c r="M25" s="5">
        <v>29.831</v>
      </c>
      <c r="N25" s="5">
        <v>41.41</v>
      </c>
      <c r="O25" s="5">
        <v>219.66300000000001</v>
      </c>
      <c r="P25" s="5">
        <v>313.42399999999998</v>
      </c>
      <c r="Q25" s="5">
        <v>406.041</v>
      </c>
      <c r="R25" s="6">
        <f t="shared" si="1"/>
        <v>1041.3389999999999</v>
      </c>
      <c r="S25" s="46">
        <v>1750</v>
      </c>
      <c r="T25" s="47">
        <f t="shared" si="2"/>
        <v>2599.174</v>
      </c>
    </row>
    <row r="26" spans="1:20" ht="37.5" thickBot="1" x14ac:dyDescent="0.3">
      <c r="A26" s="32"/>
      <c r="B26" s="8" t="s">
        <v>22</v>
      </c>
      <c r="C26" s="29"/>
      <c r="D26" s="9">
        <v>671.90700000000004</v>
      </c>
      <c r="E26" s="9">
        <v>734.91499999999996</v>
      </c>
      <c r="F26" s="9">
        <v>58.414999999999999</v>
      </c>
      <c r="G26" s="9">
        <v>747.596</v>
      </c>
      <c r="H26" s="9">
        <v>751.45699999999999</v>
      </c>
      <c r="I26" s="9">
        <v>740.13699999999994</v>
      </c>
      <c r="J26" s="10">
        <f t="shared" si="0"/>
        <v>3704.4269999999997</v>
      </c>
      <c r="K26" s="21">
        <v>138.30000000000001</v>
      </c>
      <c r="L26" s="9">
        <v>516.16</v>
      </c>
      <c r="M26" s="9">
        <v>497.17</v>
      </c>
      <c r="N26" s="9">
        <v>547.36800000000005</v>
      </c>
      <c r="O26" s="9">
        <v>723.22799999999995</v>
      </c>
      <c r="P26" s="9">
        <v>660.625</v>
      </c>
      <c r="Q26" s="9">
        <v>688.00800000000004</v>
      </c>
      <c r="R26" s="10">
        <f t="shared" si="1"/>
        <v>3632.5590000000002</v>
      </c>
      <c r="S26" s="48">
        <v>144.99</v>
      </c>
      <c r="T26" s="47">
        <f t="shared" si="2"/>
        <v>7336.9859999999999</v>
      </c>
    </row>
    <row r="27" spans="1:20" ht="15.75" thickBot="1" x14ac:dyDescent="0.3">
      <c r="A27" s="18"/>
      <c r="B27" s="9" t="s">
        <v>23</v>
      </c>
      <c r="C27" s="29" t="s">
        <v>24</v>
      </c>
      <c r="D27" s="9">
        <v>1646</v>
      </c>
      <c r="E27" s="9">
        <v>1356</v>
      </c>
      <c r="F27" s="9">
        <v>1435</v>
      </c>
      <c r="G27" s="9">
        <v>1431</v>
      </c>
      <c r="H27" s="9">
        <v>1284</v>
      </c>
      <c r="I27" s="9">
        <v>1572</v>
      </c>
      <c r="J27" s="10">
        <f t="shared" si="0"/>
        <v>8724</v>
      </c>
      <c r="K27" s="21">
        <v>27.81</v>
      </c>
      <c r="L27" s="9">
        <v>898</v>
      </c>
      <c r="M27" s="9">
        <v>1393</v>
      </c>
      <c r="N27" s="9">
        <v>1191</v>
      </c>
      <c r="O27" s="9">
        <v>1103</v>
      </c>
      <c r="P27" s="9">
        <v>1266</v>
      </c>
      <c r="Q27" s="9">
        <v>1276</v>
      </c>
      <c r="R27" s="10">
        <f t="shared" si="1"/>
        <v>7127</v>
      </c>
      <c r="S27" s="49">
        <v>28.92</v>
      </c>
      <c r="T27" s="47">
        <f t="shared" si="2"/>
        <v>15851</v>
      </c>
    </row>
    <row r="28" spans="1:20" ht="15.75" thickBot="1" x14ac:dyDescent="0.3">
      <c r="A28" s="18"/>
      <c r="B28" s="9" t="s">
        <v>25</v>
      </c>
      <c r="C28" s="29"/>
      <c r="D28" s="9">
        <v>1646</v>
      </c>
      <c r="E28" s="9">
        <v>1356</v>
      </c>
      <c r="F28" s="9">
        <v>1435</v>
      </c>
      <c r="G28" s="9">
        <v>1431</v>
      </c>
      <c r="H28" s="9">
        <v>1284</v>
      </c>
      <c r="I28" s="9">
        <v>1572</v>
      </c>
      <c r="J28" s="10">
        <f t="shared" si="0"/>
        <v>8724</v>
      </c>
      <c r="K28" s="21">
        <v>18.489999999999998</v>
      </c>
      <c r="L28" s="9">
        <v>898</v>
      </c>
      <c r="M28" s="9">
        <v>1393</v>
      </c>
      <c r="N28" s="9">
        <v>1191</v>
      </c>
      <c r="O28" s="9">
        <v>1103</v>
      </c>
      <c r="P28" s="9">
        <v>1266</v>
      </c>
      <c r="Q28" s="9">
        <v>1276</v>
      </c>
      <c r="R28" s="10">
        <f t="shared" si="1"/>
        <v>7127</v>
      </c>
      <c r="S28" s="49">
        <v>19.38</v>
      </c>
      <c r="T28" s="47">
        <f t="shared" si="2"/>
        <v>15851</v>
      </c>
    </row>
    <row r="29" spans="1:20" ht="15.75" thickBot="1" x14ac:dyDescent="0.3">
      <c r="A29" s="19"/>
      <c r="B29" s="9" t="s">
        <v>26</v>
      </c>
      <c r="C29" s="30"/>
      <c r="D29" s="14">
        <v>774.26</v>
      </c>
      <c r="E29" s="14">
        <v>703.61400000000003</v>
      </c>
      <c r="F29" s="14">
        <v>713.64800000000002</v>
      </c>
      <c r="G29" s="14">
        <v>707.84500000000003</v>
      </c>
      <c r="H29" s="14">
        <v>738.98400000000004</v>
      </c>
      <c r="I29" s="14">
        <v>638.09400000000005</v>
      </c>
      <c r="J29" s="16">
        <f t="shared" si="0"/>
        <v>4276.4449999999997</v>
      </c>
      <c r="K29" s="22">
        <v>18.489999999999998</v>
      </c>
      <c r="L29" s="14">
        <v>486.54300000000001</v>
      </c>
      <c r="M29" s="14">
        <v>518.82299999999998</v>
      </c>
      <c r="N29" s="14">
        <v>609.52300000000002</v>
      </c>
      <c r="O29" s="14">
        <v>718.65700000000004</v>
      </c>
      <c r="P29" s="14">
        <v>706.55399999999997</v>
      </c>
      <c r="Q29" s="14">
        <v>669.67600000000004</v>
      </c>
      <c r="R29" s="16">
        <f t="shared" si="1"/>
        <v>3709.7760000000003</v>
      </c>
      <c r="S29" s="50">
        <v>19.38</v>
      </c>
      <c r="T29" s="47">
        <f t="shared" si="2"/>
        <v>7986.2209999999995</v>
      </c>
    </row>
    <row r="30" spans="1:20" ht="15" customHeight="1" thickBot="1" x14ac:dyDescent="0.3">
      <c r="A30" s="26" t="s">
        <v>31</v>
      </c>
      <c r="B30" s="4" t="s">
        <v>20</v>
      </c>
      <c r="C30" s="28" t="s">
        <v>21</v>
      </c>
      <c r="D30" s="5">
        <v>558.79999999999995</v>
      </c>
      <c r="E30" s="5">
        <v>527.96</v>
      </c>
      <c r="F30" s="5">
        <v>595.9</v>
      </c>
      <c r="G30" s="5">
        <v>424.7</v>
      </c>
      <c r="H30" s="5">
        <v>181.3</v>
      </c>
      <c r="I30" s="5">
        <v>67.468000000000004</v>
      </c>
      <c r="J30" s="6">
        <f t="shared" si="0"/>
        <v>2356.1279999999997</v>
      </c>
      <c r="K30" s="20">
        <v>1685.7</v>
      </c>
      <c r="L30" s="5">
        <v>12.28</v>
      </c>
      <c r="M30" s="5">
        <v>40.299999999999997</v>
      </c>
      <c r="N30" s="5">
        <v>63.5</v>
      </c>
      <c r="O30" s="5">
        <v>309</v>
      </c>
      <c r="P30" s="5">
        <v>399.82</v>
      </c>
      <c r="Q30" s="5">
        <v>476.98</v>
      </c>
      <c r="R30" s="6">
        <f t="shared" si="1"/>
        <v>1301.8800000000001</v>
      </c>
      <c r="S30" s="46">
        <v>1750</v>
      </c>
      <c r="T30" s="47">
        <f t="shared" si="2"/>
        <v>3658.0079999999998</v>
      </c>
    </row>
    <row r="31" spans="1:20" ht="37.5" thickBot="1" x14ac:dyDescent="0.3">
      <c r="A31" s="27"/>
      <c r="B31" s="8" t="s">
        <v>22</v>
      </c>
      <c r="C31" s="29"/>
      <c r="D31" s="9">
        <v>1435.7</v>
      </c>
      <c r="E31" s="9">
        <v>1067.3</v>
      </c>
      <c r="F31" s="9">
        <v>1036.0999999999999</v>
      </c>
      <c r="G31" s="9">
        <v>1383</v>
      </c>
      <c r="H31" s="9">
        <v>1305.9000000000001</v>
      </c>
      <c r="I31" s="9">
        <v>1124.47</v>
      </c>
      <c r="J31" s="10">
        <f t="shared" si="0"/>
        <v>7352.47</v>
      </c>
      <c r="K31" s="21">
        <v>138.30000000000001</v>
      </c>
      <c r="L31" s="9">
        <v>221.8</v>
      </c>
      <c r="M31" s="9">
        <v>760.8</v>
      </c>
      <c r="N31" s="9">
        <v>1185.0999999999999</v>
      </c>
      <c r="O31" s="9">
        <v>1230.5999999999999</v>
      </c>
      <c r="P31" s="9">
        <v>1185.8599999999999</v>
      </c>
      <c r="Q31" s="9">
        <v>1048.0999999999999</v>
      </c>
      <c r="R31" s="10">
        <f t="shared" si="1"/>
        <v>5632.26</v>
      </c>
      <c r="S31" s="48">
        <v>144.99</v>
      </c>
      <c r="T31" s="47">
        <f t="shared" si="2"/>
        <v>12984.73</v>
      </c>
    </row>
    <row r="32" spans="1:20" ht="15.75" thickBot="1" x14ac:dyDescent="0.3">
      <c r="A32" s="27"/>
      <c r="B32" s="9" t="s">
        <v>23</v>
      </c>
      <c r="C32" s="29" t="s">
        <v>24</v>
      </c>
      <c r="D32" s="9">
        <v>2338</v>
      </c>
      <c r="E32" s="9">
        <v>1386</v>
      </c>
      <c r="F32" s="9">
        <v>2357</v>
      </c>
      <c r="G32" s="9">
        <v>2592</v>
      </c>
      <c r="H32" s="9">
        <v>1969</v>
      </c>
      <c r="I32" s="9">
        <v>2599</v>
      </c>
      <c r="J32" s="10">
        <f t="shared" si="0"/>
        <v>13241</v>
      </c>
      <c r="K32" s="21">
        <v>27.81</v>
      </c>
      <c r="L32" s="9">
        <v>1795</v>
      </c>
      <c r="M32" s="9">
        <v>2095</v>
      </c>
      <c r="N32" s="9">
        <v>1685</v>
      </c>
      <c r="O32" s="9">
        <v>1843</v>
      </c>
      <c r="P32" s="9">
        <v>1980</v>
      </c>
      <c r="Q32" s="9">
        <v>2328</v>
      </c>
      <c r="R32" s="10">
        <f t="shared" si="1"/>
        <v>11726</v>
      </c>
      <c r="S32" s="49">
        <v>28.92</v>
      </c>
      <c r="T32" s="47">
        <f t="shared" si="2"/>
        <v>24967</v>
      </c>
    </row>
    <row r="33" spans="1:20" ht="15.75" thickBot="1" x14ac:dyDescent="0.3">
      <c r="A33" s="12"/>
      <c r="B33" s="9" t="s">
        <v>25</v>
      </c>
      <c r="C33" s="29"/>
      <c r="D33" s="9">
        <v>2338</v>
      </c>
      <c r="E33" s="9">
        <v>1386</v>
      </c>
      <c r="F33" s="9">
        <v>2357</v>
      </c>
      <c r="G33" s="9">
        <v>2592</v>
      </c>
      <c r="H33" s="9">
        <v>1969</v>
      </c>
      <c r="I33" s="9">
        <v>2599</v>
      </c>
      <c r="J33" s="10">
        <f t="shared" si="0"/>
        <v>13241</v>
      </c>
      <c r="K33" s="21">
        <v>18.489999999999998</v>
      </c>
      <c r="L33" s="9">
        <v>1795</v>
      </c>
      <c r="M33" s="9">
        <v>2095</v>
      </c>
      <c r="N33" s="9">
        <v>1685</v>
      </c>
      <c r="O33" s="9">
        <v>1843</v>
      </c>
      <c r="P33" s="9">
        <v>1980</v>
      </c>
      <c r="Q33" s="9">
        <v>2328</v>
      </c>
      <c r="R33" s="10">
        <f t="shared" si="1"/>
        <v>11726</v>
      </c>
      <c r="S33" s="49">
        <v>19.38</v>
      </c>
      <c r="T33" s="47">
        <f t="shared" si="2"/>
        <v>24967</v>
      </c>
    </row>
    <row r="34" spans="1:20" ht="15.75" thickBot="1" x14ac:dyDescent="0.3">
      <c r="A34" s="15"/>
      <c r="B34" s="9" t="s">
        <v>26</v>
      </c>
      <c r="C34" s="30"/>
      <c r="D34" s="14">
        <v>1100.913</v>
      </c>
      <c r="E34" s="14">
        <v>1038.335</v>
      </c>
      <c r="F34" s="14">
        <v>1048.4549999999999</v>
      </c>
      <c r="G34" s="14">
        <v>1145.3810000000001</v>
      </c>
      <c r="H34" s="14">
        <v>1245.386</v>
      </c>
      <c r="I34" s="14">
        <v>1156.6189999999999</v>
      </c>
      <c r="J34" s="16">
        <f t="shared" si="0"/>
        <v>6735.088999999999</v>
      </c>
      <c r="K34" s="22">
        <v>18.489999999999998</v>
      </c>
      <c r="L34" s="14">
        <v>686.404</v>
      </c>
      <c r="M34" s="14">
        <v>767.32</v>
      </c>
      <c r="N34" s="14">
        <v>945.39</v>
      </c>
      <c r="O34" s="14">
        <v>1052.2760000000001</v>
      </c>
      <c r="P34" s="14">
        <v>1134.9870000000001</v>
      </c>
      <c r="Q34" s="14">
        <v>1028.5</v>
      </c>
      <c r="R34" s="16">
        <f t="shared" si="1"/>
        <v>5614.8770000000004</v>
      </c>
      <c r="S34" s="50">
        <v>19.38</v>
      </c>
      <c r="T34" s="47">
        <f t="shared" si="2"/>
        <v>12349.966</v>
      </c>
    </row>
    <row r="35" spans="1:20" ht="15" customHeight="1" thickBot="1" x14ac:dyDescent="0.3">
      <c r="A35" s="26" t="s">
        <v>32</v>
      </c>
      <c r="B35" s="4" t="s">
        <v>20</v>
      </c>
      <c r="C35" s="28" t="s">
        <v>21</v>
      </c>
      <c r="D35" s="5">
        <v>1386.5340000000001</v>
      </c>
      <c r="E35" s="5">
        <v>1366.2560000000001</v>
      </c>
      <c r="F35" s="5">
        <v>1115.99</v>
      </c>
      <c r="G35" s="5">
        <v>829.12099999999998</v>
      </c>
      <c r="H35" s="5">
        <v>211.97300000000001</v>
      </c>
      <c r="I35" s="5">
        <v>151.70699999999999</v>
      </c>
      <c r="J35" s="6">
        <f t="shared" si="0"/>
        <v>5061.5810000000001</v>
      </c>
      <c r="K35" s="20">
        <v>1685.7</v>
      </c>
      <c r="L35" s="5">
        <v>103.05</v>
      </c>
      <c r="M35" s="5">
        <v>99.552999999999997</v>
      </c>
      <c r="N35" s="5">
        <v>131.083</v>
      </c>
      <c r="O35" s="5">
        <v>689.11300000000006</v>
      </c>
      <c r="P35" s="5">
        <v>1006.095</v>
      </c>
      <c r="Q35" s="5">
        <v>1316.789</v>
      </c>
      <c r="R35" s="6">
        <f t="shared" si="1"/>
        <v>3345.683</v>
      </c>
      <c r="S35" s="46">
        <v>1750</v>
      </c>
      <c r="T35" s="47">
        <f t="shared" si="2"/>
        <v>8407.2639999999992</v>
      </c>
    </row>
    <row r="36" spans="1:20" ht="37.5" thickBot="1" x14ac:dyDescent="0.3">
      <c r="A36" s="27"/>
      <c r="B36" s="8" t="s">
        <v>22</v>
      </c>
      <c r="C36" s="29"/>
      <c r="D36" s="9">
        <v>2326.4899999999998</v>
      </c>
      <c r="E36" s="9">
        <v>2550.2109999999998</v>
      </c>
      <c r="F36" s="9">
        <v>-118.009</v>
      </c>
      <c r="G36" s="9">
        <v>2584.9409999999998</v>
      </c>
      <c r="H36" s="9">
        <v>2410.29</v>
      </c>
      <c r="I36" s="9">
        <v>2528.4299999999998</v>
      </c>
      <c r="J36" s="10">
        <f t="shared" si="0"/>
        <v>12282.352999999999</v>
      </c>
      <c r="K36" s="21">
        <v>138.30000000000001</v>
      </c>
      <c r="L36" s="9">
        <v>1717.45</v>
      </c>
      <c r="M36" s="9">
        <v>1659.13</v>
      </c>
      <c r="N36" s="9">
        <v>1722.7</v>
      </c>
      <c r="O36" s="9">
        <v>1986.8009999999999</v>
      </c>
      <c r="P36" s="9">
        <v>2114.221</v>
      </c>
      <c r="Q36" s="9">
        <v>2287.44</v>
      </c>
      <c r="R36" s="10">
        <f t="shared" si="1"/>
        <v>11487.742</v>
      </c>
      <c r="S36" s="48">
        <v>144.99</v>
      </c>
      <c r="T36" s="47">
        <f t="shared" si="2"/>
        <v>23770.095000000001</v>
      </c>
    </row>
    <row r="37" spans="1:20" ht="15.75" thickBot="1" x14ac:dyDescent="0.3">
      <c r="A37" s="27"/>
      <c r="B37" s="9" t="s">
        <v>23</v>
      </c>
      <c r="C37" s="29" t="s">
        <v>24</v>
      </c>
      <c r="D37" s="9">
        <v>5131</v>
      </c>
      <c r="E37" s="9">
        <v>4078</v>
      </c>
      <c r="F37" s="9">
        <v>4650</v>
      </c>
      <c r="G37" s="9">
        <v>5475</v>
      </c>
      <c r="H37" s="9">
        <v>4579</v>
      </c>
      <c r="I37" s="9">
        <v>6500</v>
      </c>
      <c r="J37" s="10">
        <f t="shared" si="0"/>
        <v>30413</v>
      </c>
      <c r="K37" s="21">
        <v>27.81</v>
      </c>
      <c r="L37" s="9">
        <v>4256</v>
      </c>
      <c r="M37" s="9">
        <v>5220</v>
      </c>
      <c r="N37" s="9">
        <v>4423</v>
      </c>
      <c r="O37" s="9">
        <v>4421</v>
      </c>
      <c r="P37" s="9">
        <v>4559</v>
      </c>
      <c r="Q37" s="9">
        <v>4396</v>
      </c>
      <c r="R37" s="10">
        <f t="shared" si="1"/>
        <v>27275</v>
      </c>
      <c r="S37" s="49">
        <v>28.92</v>
      </c>
      <c r="T37" s="47">
        <f t="shared" si="2"/>
        <v>57688</v>
      </c>
    </row>
    <row r="38" spans="1:20" ht="15.75" thickBot="1" x14ac:dyDescent="0.3">
      <c r="A38" s="18"/>
      <c r="B38" s="9" t="s">
        <v>25</v>
      </c>
      <c r="C38" s="29"/>
      <c r="D38" s="9">
        <v>5131</v>
      </c>
      <c r="E38" s="9">
        <v>4078</v>
      </c>
      <c r="F38" s="9">
        <v>4650</v>
      </c>
      <c r="G38" s="9">
        <v>5475</v>
      </c>
      <c r="H38" s="9">
        <v>4579</v>
      </c>
      <c r="I38" s="9">
        <v>6500</v>
      </c>
      <c r="J38" s="10">
        <f t="shared" si="0"/>
        <v>30413</v>
      </c>
      <c r="K38" s="21">
        <v>18.489999999999998</v>
      </c>
      <c r="L38" s="9">
        <v>4256</v>
      </c>
      <c r="M38" s="9">
        <v>5220</v>
      </c>
      <c r="N38" s="9">
        <v>4423</v>
      </c>
      <c r="O38" s="9">
        <v>4421</v>
      </c>
      <c r="P38" s="9">
        <v>4559</v>
      </c>
      <c r="Q38" s="9">
        <v>4396</v>
      </c>
      <c r="R38" s="10">
        <f t="shared" si="1"/>
        <v>27275</v>
      </c>
      <c r="S38" s="49">
        <v>19.38</v>
      </c>
      <c r="T38" s="47">
        <f t="shared" si="2"/>
        <v>57688</v>
      </c>
    </row>
    <row r="39" spans="1:20" ht="15.75" thickBot="1" x14ac:dyDescent="0.3">
      <c r="A39" s="19"/>
      <c r="B39" s="9" t="s">
        <v>26</v>
      </c>
      <c r="C39" s="30"/>
      <c r="D39" s="14">
        <v>2498.6590000000001</v>
      </c>
      <c r="E39" s="14">
        <v>2577.7060000000001</v>
      </c>
      <c r="F39" s="14">
        <v>2438.6170000000002</v>
      </c>
      <c r="G39" s="14">
        <v>2488.4769999999999</v>
      </c>
      <c r="H39" s="14">
        <v>2341.8850000000002</v>
      </c>
      <c r="I39" s="14">
        <v>1902.1010000000001</v>
      </c>
      <c r="J39" s="16">
        <f t="shared" si="0"/>
        <v>14247.445</v>
      </c>
      <c r="K39" s="22">
        <v>18.489999999999998</v>
      </c>
      <c r="L39" s="14">
        <v>1604.865</v>
      </c>
      <c r="M39" s="14">
        <v>1307.5509999999999</v>
      </c>
      <c r="N39" s="14">
        <v>1930.2819999999999</v>
      </c>
      <c r="O39" s="14">
        <v>2008.548</v>
      </c>
      <c r="P39" s="14">
        <v>2297.145</v>
      </c>
      <c r="Q39" s="14">
        <v>2311.9059999999999</v>
      </c>
      <c r="R39" s="16">
        <f t="shared" si="1"/>
        <v>11460.296999999999</v>
      </c>
      <c r="S39" s="50">
        <v>19.38</v>
      </c>
      <c r="T39" s="47">
        <f t="shared" si="2"/>
        <v>25707.741999999998</v>
      </c>
    </row>
    <row r="40" spans="1:20" ht="15" customHeight="1" thickBot="1" x14ac:dyDescent="0.3">
      <c r="A40" s="26" t="s">
        <v>33</v>
      </c>
      <c r="B40" s="4" t="s">
        <v>20</v>
      </c>
      <c r="C40" s="28" t="s">
        <v>21</v>
      </c>
      <c r="D40" s="5">
        <v>163.30000000000001</v>
      </c>
      <c r="E40" s="5">
        <v>128.30000000000001</v>
      </c>
      <c r="F40" s="5">
        <v>161.1</v>
      </c>
      <c r="G40" s="5">
        <v>108.3</v>
      </c>
      <c r="H40" s="5">
        <v>42.2</v>
      </c>
      <c r="I40" s="5">
        <v>41.1</v>
      </c>
      <c r="J40" s="6">
        <f t="shared" si="0"/>
        <v>644.30000000000007</v>
      </c>
      <c r="K40" s="7">
        <v>1685.7</v>
      </c>
      <c r="L40" s="5">
        <v>12.7</v>
      </c>
      <c r="M40" s="5">
        <v>-3.7</v>
      </c>
      <c r="N40" s="5">
        <v>23.3</v>
      </c>
      <c r="O40" s="5">
        <v>80.3</v>
      </c>
      <c r="P40" s="5">
        <v>104</v>
      </c>
      <c r="Q40" s="5">
        <v>117.6</v>
      </c>
      <c r="R40" s="6">
        <f t="shared" si="1"/>
        <v>334.2</v>
      </c>
      <c r="S40" s="46">
        <v>1750</v>
      </c>
      <c r="T40" s="47">
        <f t="shared" si="2"/>
        <v>978.5</v>
      </c>
    </row>
    <row r="41" spans="1:20" ht="37.5" thickBot="1" x14ac:dyDescent="0.3">
      <c r="A41" s="27"/>
      <c r="B41" s="8" t="s">
        <v>22</v>
      </c>
      <c r="C41" s="29"/>
      <c r="D41" s="9">
        <v>572.81100000000004</v>
      </c>
      <c r="E41" s="9">
        <v>431.98599999999999</v>
      </c>
      <c r="F41" s="9">
        <v>419.202</v>
      </c>
      <c r="G41" s="9">
        <v>524.94899999999996</v>
      </c>
      <c r="H41" s="9">
        <v>423.39499999999998</v>
      </c>
      <c r="I41" s="9">
        <v>825.39800000000002</v>
      </c>
      <c r="J41" s="10">
        <f t="shared" si="0"/>
        <v>3197.741</v>
      </c>
      <c r="K41" s="11">
        <v>136.61000000000001</v>
      </c>
      <c r="L41" s="9">
        <v>292.79700000000003</v>
      </c>
      <c r="M41" s="9">
        <v>40.414000000000001</v>
      </c>
      <c r="N41" s="9">
        <v>535.48199999999997</v>
      </c>
      <c r="O41" s="9">
        <v>553.58000000000004</v>
      </c>
      <c r="P41" s="9">
        <v>516.87</v>
      </c>
      <c r="Q41" s="9">
        <v>379.62400000000002</v>
      </c>
      <c r="R41" s="10">
        <f t="shared" si="1"/>
        <v>2318.7669999999998</v>
      </c>
      <c r="S41" s="48">
        <v>143.22999999999999</v>
      </c>
      <c r="T41" s="47">
        <f t="shared" si="2"/>
        <v>5516.5079999999998</v>
      </c>
    </row>
    <row r="42" spans="1:20" ht="15.75" thickBot="1" x14ac:dyDescent="0.3">
      <c r="A42" s="27"/>
      <c r="B42" s="9" t="s">
        <v>23</v>
      </c>
      <c r="C42" s="29" t="s">
        <v>24</v>
      </c>
      <c r="D42" s="9">
        <v>649.75800000000004</v>
      </c>
      <c r="E42" s="9">
        <v>609.51700000000005</v>
      </c>
      <c r="F42" s="9">
        <v>585.43399999999997</v>
      </c>
      <c r="G42" s="9">
        <v>593.09799999999996</v>
      </c>
      <c r="H42" s="9">
        <v>581.59100000000001</v>
      </c>
      <c r="I42" s="9">
        <v>544.36599999999999</v>
      </c>
      <c r="J42" s="10">
        <f t="shared" si="0"/>
        <v>3563.7639999999997</v>
      </c>
      <c r="K42" s="13">
        <v>27.81</v>
      </c>
      <c r="L42" s="9">
        <v>552.44799999999998</v>
      </c>
      <c r="M42" s="9">
        <v>540.32600000000002</v>
      </c>
      <c r="N42" s="9">
        <v>544.73400000000004</v>
      </c>
      <c r="O42" s="9">
        <v>644.702</v>
      </c>
      <c r="P42" s="9">
        <v>701.15200000000004</v>
      </c>
      <c r="Q42" s="9">
        <v>577.62099999999998</v>
      </c>
      <c r="R42" s="10">
        <f t="shared" si="1"/>
        <v>3560.9830000000002</v>
      </c>
      <c r="S42" s="49">
        <v>28.92</v>
      </c>
      <c r="T42" s="47">
        <f t="shared" si="2"/>
        <v>7124.7469999999994</v>
      </c>
    </row>
    <row r="43" spans="1:20" ht="15.75" thickBot="1" x14ac:dyDescent="0.3">
      <c r="A43" s="12"/>
      <c r="B43" s="9" t="s">
        <v>25</v>
      </c>
      <c r="C43" s="29"/>
      <c r="D43" s="9">
        <v>662.20100000000002</v>
      </c>
      <c r="E43" s="9">
        <v>621.96</v>
      </c>
      <c r="F43" s="9">
        <v>597.875</v>
      </c>
      <c r="G43" s="9">
        <v>605.53800000000001</v>
      </c>
      <c r="H43" s="9">
        <v>594.03200000000004</v>
      </c>
      <c r="I43" s="9">
        <v>556.80399999999997</v>
      </c>
      <c r="J43" s="10">
        <f t="shared" si="0"/>
        <v>3638.4100000000003</v>
      </c>
      <c r="K43" s="13">
        <v>18.489999999999998</v>
      </c>
      <c r="L43" s="9">
        <v>565.01199999999994</v>
      </c>
      <c r="M43" s="9">
        <v>552.88599999999997</v>
      </c>
      <c r="N43" s="9">
        <v>557.29300000000001</v>
      </c>
      <c r="O43" s="9">
        <v>657.29399999999998</v>
      </c>
      <c r="P43" s="9">
        <v>713.75599999999997</v>
      </c>
      <c r="Q43" s="9">
        <v>590.19200000000001</v>
      </c>
      <c r="R43" s="10">
        <f t="shared" si="1"/>
        <v>3636.4329999999995</v>
      </c>
      <c r="S43" s="49">
        <v>19.38</v>
      </c>
      <c r="T43" s="47">
        <f t="shared" si="2"/>
        <v>7274.8429999999998</v>
      </c>
    </row>
    <row r="44" spans="1:20" ht="15.75" thickBot="1" x14ac:dyDescent="0.3">
      <c r="A44" s="15"/>
      <c r="B44" s="9" t="s">
        <v>26</v>
      </c>
      <c r="C44" s="30"/>
      <c r="D44" s="14">
        <v>413.649</v>
      </c>
      <c r="E44" s="14">
        <v>444.95499999999998</v>
      </c>
      <c r="F44" s="14">
        <v>359.81400000000002</v>
      </c>
      <c r="G44" s="14">
        <v>376.7</v>
      </c>
      <c r="H44" s="14">
        <v>396.09500000000003</v>
      </c>
      <c r="I44" s="14">
        <v>359.43799999999999</v>
      </c>
      <c r="J44" s="16">
        <f t="shared" si="0"/>
        <v>2350.6510000000003</v>
      </c>
      <c r="K44" s="17">
        <v>18.489999999999998</v>
      </c>
      <c r="L44" s="14">
        <v>285.95100000000002</v>
      </c>
      <c r="M44" s="14">
        <v>288.47000000000003</v>
      </c>
      <c r="N44" s="14">
        <v>387.40300000000002</v>
      </c>
      <c r="O44" s="14">
        <v>379.78699999999998</v>
      </c>
      <c r="P44" s="14">
        <v>392.4</v>
      </c>
      <c r="Q44" s="14"/>
      <c r="R44" s="16">
        <f t="shared" si="1"/>
        <v>1734.011</v>
      </c>
      <c r="S44" s="50">
        <v>19.38</v>
      </c>
      <c r="T44" s="47">
        <f t="shared" si="2"/>
        <v>4084.6620000000003</v>
      </c>
    </row>
    <row r="45" spans="1:20" ht="15" customHeight="1" thickBot="1" x14ac:dyDescent="0.3">
      <c r="A45" s="26" t="s">
        <v>34</v>
      </c>
      <c r="B45" s="4" t="s">
        <v>20</v>
      </c>
      <c r="C45" s="28" t="s">
        <v>21</v>
      </c>
      <c r="D45" s="5">
        <v>248.59899999999999</v>
      </c>
      <c r="E45" s="5">
        <v>243.31899999999999</v>
      </c>
      <c r="F45" s="5">
        <v>188.011</v>
      </c>
      <c r="G45" s="5">
        <v>150.035</v>
      </c>
      <c r="H45" s="5">
        <v>44.225999999999999</v>
      </c>
      <c r="I45" s="5">
        <v>31.969000000000001</v>
      </c>
      <c r="J45" s="6">
        <f t="shared" si="0"/>
        <v>906.15899999999999</v>
      </c>
      <c r="K45" s="20">
        <v>1685.7</v>
      </c>
      <c r="L45" s="5">
        <v>26.946999999999999</v>
      </c>
      <c r="M45" s="5">
        <v>14.1</v>
      </c>
      <c r="N45" s="5">
        <v>32.1</v>
      </c>
      <c r="O45" s="5">
        <v>119.999</v>
      </c>
      <c r="P45" s="5">
        <v>161.30000000000001</v>
      </c>
      <c r="Q45" s="5">
        <v>185.8</v>
      </c>
      <c r="R45" s="6">
        <f t="shared" si="1"/>
        <v>540.24600000000009</v>
      </c>
      <c r="S45" s="46">
        <v>1750</v>
      </c>
      <c r="T45" s="47">
        <f t="shared" si="2"/>
        <v>1446.4050000000002</v>
      </c>
    </row>
    <row r="46" spans="1:20" ht="37.5" thickBot="1" x14ac:dyDescent="0.3">
      <c r="A46" s="27"/>
      <c r="B46" s="8" t="s">
        <v>22</v>
      </c>
      <c r="C46" s="29"/>
      <c r="D46" s="9">
        <v>525.27800000000002</v>
      </c>
      <c r="E46" s="9">
        <v>535.05799999999999</v>
      </c>
      <c r="F46" s="9">
        <v>-93.391999999999996</v>
      </c>
      <c r="G46" s="9">
        <v>544.88800000000003</v>
      </c>
      <c r="H46" s="9">
        <v>541.548</v>
      </c>
      <c r="I46" s="9">
        <v>532.81799999999998</v>
      </c>
      <c r="J46" s="10">
        <f t="shared" si="0"/>
        <v>2586.1980000000003</v>
      </c>
      <c r="K46" s="21">
        <v>138.30000000000001</v>
      </c>
      <c r="L46" s="9">
        <v>449.11799999999999</v>
      </c>
      <c r="M46" s="9">
        <v>244.8</v>
      </c>
      <c r="N46" s="9">
        <v>553.1</v>
      </c>
      <c r="O46" s="9">
        <v>598.5</v>
      </c>
      <c r="P46" s="9">
        <v>549.29999999999995</v>
      </c>
      <c r="Q46" s="9">
        <v>479</v>
      </c>
      <c r="R46" s="10">
        <f t="shared" si="1"/>
        <v>2873.8180000000002</v>
      </c>
      <c r="S46" s="48">
        <v>144.99</v>
      </c>
      <c r="T46" s="47">
        <f t="shared" si="2"/>
        <v>5460.0160000000005</v>
      </c>
    </row>
    <row r="47" spans="1:20" ht="15.75" thickBot="1" x14ac:dyDescent="0.3">
      <c r="A47" s="27"/>
      <c r="B47" s="9" t="s">
        <v>23</v>
      </c>
      <c r="C47" s="29" t="s">
        <v>24</v>
      </c>
      <c r="D47" s="9">
        <v>1252</v>
      </c>
      <c r="E47" s="9">
        <v>713</v>
      </c>
      <c r="F47" s="9">
        <v>616</v>
      </c>
      <c r="G47" s="9">
        <v>791</v>
      </c>
      <c r="H47" s="9">
        <v>297</v>
      </c>
      <c r="I47" s="9">
        <v>1177</v>
      </c>
      <c r="J47" s="10">
        <f t="shared" si="0"/>
        <v>4846</v>
      </c>
      <c r="K47" s="21">
        <v>27.81</v>
      </c>
      <c r="L47" s="9">
        <v>696</v>
      </c>
      <c r="M47" s="9">
        <v>1093</v>
      </c>
      <c r="N47" s="9">
        <v>967</v>
      </c>
      <c r="O47" s="9">
        <v>821</v>
      </c>
      <c r="P47" s="9">
        <v>963</v>
      </c>
      <c r="Q47" s="9">
        <v>952</v>
      </c>
      <c r="R47" s="10">
        <f t="shared" si="1"/>
        <v>5492</v>
      </c>
      <c r="S47" s="49">
        <v>28.92</v>
      </c>
      <c r="T47" s="47">
        <f t="shared" si="2"/>
        <v>10338</v>
      </c>
    </row>
    <row r="48" spans="1:20" ht="15.75" thickBot="1" x14ac:dyDescent="0.3">
      <c r="A48" s="12"/>
      <c r="B48" s="9" t="s">
        <v>25</v>
      </c>
      <c r="C48" s="29"/>
      <c r="D48" s="9">
        <v>1252</v>
      </c>
      <c r="E48" s="9">
        <v>713</v>
      </c>
      <c r="F48" s="9">
        <v>616</v>
      </c>
      <c r="G48" s="9">
        <v>791</v>
      </c>
      <c r="H48" s="9">
        <v>297</v>
      </c>
      <c r="I48" s="9">
        <v>1177</v>
      </c>
      <c r="J48" s="10">
        <f t="shared" si="0"/>
        <v>4846</v>
      </c>
      <c r="K48" s="21">
        <v>18.489999999999998</v>
      </c>
      <c r="L48" s="9">
        <v>696</v>
      </c>
      <c r="M48" s="9">
        <v>1093</v>
      </c>
      <c r="N48" s="9">
        <v>967</v>
      </c>
      <c r="O48" s="9">
        <v>821</v>
      </c>
      <c r="P48" s="9">
        <v>963</v>
      </c>
      <c r="Q48" s="9">
        <v>952</v>
      </c>
      <c r="R48" s="10">
        <f t="shared" si="1"/>
        <v>5492</v>
      </c>
      <c r="S48" s="49">
        <v>19.38</v>
      </c>
      <c r="T48" s="47">
        <f t="shared" si="2"/>
        <v>10338</v>
      </c>
    </row>
    <row r="49" spans="1:20" ht="15.75" thickBot="1" x14ac:dyDescent="0.3">
      <c r="A49" s="15"/>
      <c r="B49" s="9" t="s">
        <v>26</v>
      </c>
      <c r="C49" s="30"/>
      <c r="D49" s="14">
        <v>605.58600000000001</v>
      </c>
      <c r="E49" s="14">
        <v>545.47199999999998</v>
      </c>
      <c r="F49" s="14">
        <v>444.76799999999997</v>
      </c>
      <c r="G49" s="14">
        <v>562.96</v>
      </c>
      <c r="H49" s="14">
        <v>555.65200000000004</v>
      </c>
      <c r="I49" s="14">
        <v>451.17899999999997</v>
      </c>
      <c r="J49" s="16">
        <f t="shared" si="0"/>
        <v>3165.6170000000002</v>
      </c>
      <c r="K49" s="22">
        <v>18.489999999999998</v>
      </c>
      <c r="L49" s="14">
        <v>444.28899999999999</v>
      </c>
      <c r="M49" s="14">
        <v>333.94600000000003</v>
      </c>
      <c r="N49" s="14">
        <v>467.983</v>
      </c>
      <c r="O49" s="14">
        <v>484.59699999999998</v>
      </c>
      <c r="P49" s="14">
        <v>483.42899999999997</v>
      </c>
      <c r="Q49" s="14">
        <v>365.01900000000001</v>
      </c>
      <c r="R49" s="16">
        <f t="shared" si="1"/>
        <v>2579.2629999999999</v>
      </c>
      <c r="S49" s="50">
        <v>19.38</v>
      </c>
      <c r="T49" s="47">
        <f t="shared" si="2"/>
        <v>5744.88</v>
      </c>
    </row>
    <row r="50" spans="1:20" ht="15" customHeight="1" thickBot="1" x14ac:dyDescent="0.3">
      <c r="A50" s="26" t="s">
        <v>35</v>
      </c>
      <c r="B50" s="4" t="s">
        <v>20</v>
      </c>
      <c r="C50" s="28" t="s">
        <v>21</v>
      </c>
      <c r="D50" s="5">
        <v>101.7</v>
      </c>
      <c r="E50" s="5">
        <v>81.2</v>
      </c>
      <c r="F50" s="5">
        <v>96.9</v>
      </c>
      <c r="G50" s="5">
        <v>67.5</v>
      </c>
      <c r="H50" s="5">
        <v>25.1</v>
      </c>
      <c r="I50" s="5">
        <v>9.4</v>
      </c>
      <c r="J50" s="6">
        <f t="shared" si="0"/>
        <v>381.8</v>
      </c>
      <c r="K50" s="20">
        <v>1551</v>
      </c>
      <c r="L50" s="5">
        <v>3.2</v>
      </c>
      <c r="M50" s="5">
        <v>10.199999999999999</v>
      </c>
      <c r="N50" s="5">
        <v>12.4</v>
      </c>
      <c r="O50" s="5">
        <v>15.5</v>
      </c>
      <c r="P50" s="5">
        <v>139.12700000000001</v>
      </c>
      <c r="Q50" s="5">
        <v>110.63200000000001</v>
      </c>
      <c r="R50" s="6">
        <f t="shared" si="1"/>
        <v>291.05900000000003</v>
      </c>
      <c r="S50" s="46">
        <v>1615</v>
      </c>
      <c r="T50" s="47">
        <f t="shared" si="2"/>
        <v>672.85900000000004</v>
      </c>
    </row>
    <row r="51" spans="1:20" ht="37.5" thickBot="1" x14ac:dyDescent="0.3">
      <c r="A51" s="27"/>
      <c r="B51" s="8" t="s">
        <v>22</v>
      </c>
      <c r="C51" s="29"/>
      <c r="D51" s="9">
        <v>338.40899999999999</v>
      </c>
      <c r="E51" s="9">
        <v>223.56100000000001</v>
      </c>
      <c r="F51" s="9">
        <v>244.935</v>
      </c>
      <c r="G51" s="9">
        <v>276.536</v>
      </c>
      <c r="H51" s="9">
        <v>229.28800000000001</v>
      </c>
      <c r="I51" s="9">
        <v>240.02600000000001</v>
      </c>
      <c r="J51" s="10">
        <f t="shared" si="0"/>
        <v>1552.7550000000001</v>
      </c>
      <c r="K51" s="21">
        <v>128.66</v>
      </c>
      <c r="L51" s="9">
        <v>92.757999999999996</v>
      </c>
      <c r="M51" s="9">
        <v>188.994</v>
      </c>
      <c r="N51" s="9">
        <v>230.92400000000001</v>
      </c>
      <c r="O51" s="9"/>
      <c r="P51" s="9">
        <v>574.56899999999996</v>
      </c>
      <c r="Q51" s="9">
        <v>234.35</v>
      </c>
      <c r="R51" s="10">
        <f t="shared" si="1"/>
        <v>1321.5949999999998</v>
      </c>
      <c r="S51" s="48">
        <v>135.27000000000001</v>
      </c>
      <c r="T51" s="47">
        <f t="shared" si="2"/>
        <v>2874.35</v>
      </c>
    </row>
    <row r="52" spans="1:20" ht="15.75" thickBot="1" x14ac:dyDescent="0.3">
      <c r="A52" s="27"/>
      <c r="B52" s="9" t="s">
        <v>23</v>
      </c>
      <c r="C52" s="29" t="s">
        <v>24</v>
      </c>
      <c r="D52" s="9">
        <v>631</v>
      </c>
      <c r="E52" s="9">
        <v>413</v>
      </c>
      <c r="F52" s="9">
        <v>267</v>
      </c>
      <c r="G52" s="9">
        <v>316</v>
      </c>
      <c r="H52" s="9">
        <v>489</v>
      </c>
      <c r="I52" s="9">
        <v>434</v>
      </c>
      <c r="J52" s="10">
        <f t="shared" si="0"/>
        <v>2550</v>
      </c>
      <c r="K52" s="21">
        <v>27.81</v>
      </c>
      <c r="L52" s="9">
        <v>434</v>
      </c>
      <c r="M52" s="9">
        <v>384</v>
      </c>
      <c r="N52" s="9">
        <v>552</v>
      </c>
      <c r="O52" s="9">
        <v>496</v>
      </c>
      <c r="P52" s="9">
        <v>542</v>
      </c>
      <c r="Q52" s="9">
        <v>472</v>
      </c>
      <c r="R52" s="10">
        <f t="shared" si="1"/>
        <v>2880</v>
      </c>
      <c r="S52" s="49">
        <v>28.92</v>
      </c>
      <c r="T52" s="47">
        <f t="shared" si="2"/>
        <v>5430</v>
      </c>
    </row>
    <row r="53" spans="1:20" ht="15.75" thickBot="1" x14ac:dyDescent="0.3">
      <c r="A53" s="12"/>
      <c r="B53" s="9" t="s">
        <v>25</v>
      </c>
      <c r="C53" s="29"/>
      <c r="D53" s="9">
        <v>631</v>
      </c>
      <c r="E53" s="9">
        <v>413</v>
      </c>
      <c r="F53" s="9">
        <v>267</v>
      </c>
      <c r="G53" s="9">
        <v>316</v>
      </c>
      <c r="H53" s="9">
        <v>489</v>
      </c>
      <c r="I53" s="9">
        <v>434</v>
      </c>
      <c r="J53" s="10">
        <f t="shared" si="0"/>
        <v>2550</v>
      </c>
      <c r="K53" s="21">
        <v>18.489999999999998</v>
      </c>
      <c r="L53" s="9">
        <v>434</v>
      </c>
      <c r="M53" s="9">
        <v>384</v>
      </c>
      <c r="N53" s="9">
        <v>552</v>
      </c>
      <c r="O53" s="9">
        <v>496</v>
      </c>
      <c r="P53" s="9">
        <v>542</v>
      </c>
      <c r="Q53" s="9">
        <v>472</v>
      </c>
      <c r="R53" s="10">
        <f t="shared" si="1"/>
        <v>2880</v>
      </c>
      <c r="S53" s="49">
        <v>19.38</v>
      </c>
      <c r="T53" s="47">
        <f t="shared" si="2"/>
        <v>5430</v>
      </c>
    </row>
    <row r="54" spans="1:20" ht="15.75" thickBot="1" x14ac:dyDescent="0.3">
      <c r="A54" s="15"/>
      <c r="B54" s="9" t="s">
        <v>26</v>
      </c>
      <c r="C54" s="30"/>
      <c r="D54" s="14">
        <v>266.61099999999999</v>
      </c>
      <c r="E54" s="14">
        <v>270.77100000000002</v>
      </c>
      <c r="F54" s="14">
        <v>263.01600000000002</v>
      </c>
      <c r="G54" s="14">
        <v>265.101</v>
      </c>
      <c r="H54" s="14">
        <v>274.37299999999999</v>
      </c>
      <c r="I54" s="14">
        <v>225.31899999999999</v>
      </c>
      <c r="J54" s="16">
        <f t="shared" si="0"/>
        <v>1565.1910000000003</v>
      </c>
      <c r="K54" s="22">
        <v>18.489999999999998</v>
      </c>
      <c r="L54" s="14">
        <v>204.83</v>
      </c>
      <c r="M54" s="14">
        <v>207.25899999999999</v>
      </c>
      <c r="N54" s="14">
        <v>221.21199999999999</v>
      </c>
      <c r="O54" s="14">
        <v>253.952</v>
      </c>
      <c r="P54" s="14">
        <v>282.13400000000001</v>
      </c>
      <c r="Q54" s="14">
        <v>251.542</v>
      </c>
      <c r="R54" s="16">
        <f t="shared" si="1"/>
        <v>1420.9289999999999</v>
      </c>
      <c r="S54" s="50">
        <v>19.38</v>
      </c>
      <c r="T54" s="47">
        <f t="shared" si="2"/>
        <v>2986.12</v>
      </c>
    </row>
    <row r="55" spans="1:20" ht="15" customHeight="1" thickBot="1" x14ac:dyDescent="0.3">
      <c r="A55" s="26" t="s">
        <v>36</v>
      </c>
      <c r="B55" s="4" t="s">
        <v>20</v>
      </c>
      <c r="C55" s="28" t="s">
        <v>21</v>
      </c>
      <c r="D55" s="5">
        <v>239.3</v>
      </c>
      <c r="E55" s="5">
        <v>288.3</v>
      </c>
      <c r="F55" s="5">
        <v>287.5</v>
      </c>
      <c r="G55" s="5">
        <v>194.7</v>
      </c>
      <c r="H55" s="5">
        <v>85.7</v>
      </c>
      <c r="I55" s="5">
        <v>33.979999999999997</v>
      </c>
      <c r="J55" s="6">
        <f>SUM(D55:I55)</f>
        <v>1129.48</v>
      </c>
      <c r="K55" s="20">
        <v>1685.7</v>
      </c>
      <c r="L55" s="5">
        <v>18.670000000000002</v>
      </c>
      <c r="M55" s="5">
        <v>21.2</v>
      </c>
      <c r="N55" s="5">
        <v>31.1</v>
      </c>
      <c r="O55" s="5">
        <v>118.1</v>
      </c>
      <c r="P55" s="5">
        <v>191.1</v>
      </c>
      <c r="Q55" s="5">
        <v>226.2</v>
      </c>
      <c r="R55" s="6">
        <f>SUM(L55:Q55)</f>
        <v>606.36999999999989</v>
      </c>
      <c r="S55" s="46">
        <v>1750</v>
      </c>
      <c r="T55" s="47">
        <f>SUM(J55+R55)</f>
        <v>1735.85</v>
      </c>
    </row>
    <row r="56" spans="1:20" ht="37.5" thickBot="1" x14ac:dyDescent="0.3">
      <c r="A56" s="27"/>
      <c r="B56" s="8" t="s">
        <v>22</v>
      </c>
      <c r="C56" s="29"/>
      <c r="D56" s="9">
        <v>675.08</v>
      </c>
      <c r="E56" s="9">
        <v>651.149</v>
      </c>
      <c r="F56" s="9">
        <v>577.20799999999997</v>
      </c>
      <c r="G56" s="9">
        <v>674.56899999999996</v>
      </c>
      <c r="H56" s="9">
        <v>631.41099999999994</v>
      </c>
      <c r="I56" s="9">
        <v>642.55799999999999</v>
      </c>
      <c r="J56" s="10">
        <f>SUM(D56:I56)</f>
        <v>3851.9749999999999</v>
      </c>
      <c r="K56" s="21">
        <v>138.30000000000001</v>
      </c>
      <c r="L56" s="9">
        <v>408.66800000000001</v>
      </c>
      <c r="M56" s="9">
        <v>408.97500000000002</v>
      </c>
      <c r="N56" s="9">
        <v>608.80899999999997</v>
      </c>
      <c r="O56" s="9">
        <v>654.62599999999998</v>
      </c>
      <c r="P56" s="9">
        <v>625.88800000000003</v>
      </c>
      <c r="Q56" s="9">
        <v>549.18600000000004</v>
      </c>
      <c r="R56" s="10">
        <f>SUM(L56:Q56)</f>
        <v>3256.152</v>
      </c>
      <c r="S56" s="48">
        <v>144.99</v>
      </c>
      <c r="T56" s="47">
        <f>SUM(J56+R56)</f>
        <v>7108.1270000000004</v>
      </c>
    </row>
    <row r="57" spans="1:20" ht="15.75" thickBot="1" x14ac:dyDescent="0.3">
      <c r="A57" s="27"/>
      <c r="B57" s="9" t="s">
        <v>23</v>
      </c>
      <c r="C57" s="29" t="s">
        <v>24</v>
      </c>
      <c r="D57" s="9">
        <v>1438</v>
      </c>
      <c r="E57" s="9">
        <v>1188</v>
      </c>
      <c r="F57" s="9">
        <v>1289</v>
      </c>
      <c r="G57" s="9">
        <v>1137</v>
      </c>
      <c r="H57" s="9">
        <v>1368</v>
      </c>
      <c r="I57" s="9">
        <v>1351</v>
      </c>
      <c r="J57" s="10">
        <f>SUM(D57:I57)</f>
        <v>7771</v>
      </c>
      <c r="K57" s="21">
        <v>27.81</v>
      </c>
      <c r="L57" s="9">
        <v>652</v>
      </c>
      <c r="M57" s="9">
        <v>1143</v>
      </c>
      <c r="N57" s="9">
        <v>956</v>
      </c>
      <c r="O57" s="9">
        <v>946</v>
      </c>
      <c r="P57" s="9">
        <v>1158</v>
      </c>
      <c r="Q57" s="9">
        <v>1029</v>
      </c>
      <c r="R57" s="10">
        <f>SUM(L57:Q57)</f>
        <v>5884</v>
      </c>
      <c r="S57" s="49">
        <v>28.92</v>
      </c>
      <c r="T57" s="47">
        <f>SUM(J57+R57)</f>
        <v>13655</v>
      </c>
    </row>
    <row r="58" spans="1:20" ht="15.75" thickBot="1" x14ac:dyDescent="0.3">
      <c r="A58" s="12"/>
      <c r="B58" s="9" t="s">
        <v>25</v>
      </c>
      <c r="C58" s="29"/>
      <c r="D58" s="9">
        <v>1438</v>
      </c>
      <c r="E58" s="9">
        <v>1188</v>
      </c>
      <c r="F58" s="9">
        <v>1289</v>
      </c>
      <c r="G58" s="9">
        <v>1137</v>
      </c>
      <c r="H58" s="9">
        <v>1368</v>
      </c>
      <c r="I58" s="9">
        <v>1351</v>
      </c>
      <c r="J58" s="10">
        <f>SUM(D58:I58)</f>
        <v>7771</v>
      </c>
      <c r="K58" s="21">
        <v>18.489999999999998</v>
      </c>
      <c r="L58" s="9">
        <v>652</v>
      </c>
      <c r="M58" s="9">
        <v>1143</v>
      </c>
      <c r="N58" s="9">
        <v>956</v>
      </c>
      <c r="O58" s="9">
        <v>946</v>
      </c>
      <c r="P58" s="9">
        <v>1158</v>
      </c>
      <c r="Q58" s="9">
        <v>1029</v>
      </c>
      <c r="R58" s="10">
        <f>SUM(L58:Q58)</f>
        <v>5884</v>
      </c>
      <c r="S58" s="49">
        <v>19.38</v>
      </c>
      <c r="T58" s="47">
        <f>SUM(J58+R58)</f>
        <v>13655</v>
      </c>
    </row>
    <row r="59" spans="1:20" ht="15.75" thickBot="1" x14ac:dyDescent="0.3">
      <c r="A59" s="15"/>
      <c r="B59" s="9" t="s">
        <v>26</v>
      </c>
      <c r="C59" s="30"/>
      <c r="D59" s="14">
        <v>740.41600000000005</v>
      </c>
      <c r="E59" s="14">
        <v>747.86</v>
      </c>
      <c r="F59" s="14">
        <v>708.21299999999997</v>
      </c>
      <c r="G59" s="14">
        <v>656.57500000000005</v>
      </c>
      <c r="H59" s="14">
        <v>708.81399999999996</v>
      </c>
      <c r="I59" s="14">
        <v>615.08699999999999</v>
      </c>
      <c r="J59" s="16">
        <f>SUM(D59:I59)</f>
        <v>4176.9650000000001</v>
      </c>
      <c r="K59" s="22">
        <v>18.489999999999998</v>
      </c>
      <c r="L59" s="14">
        <v>549.02099999999996</v>
      </c>
      <c r="M59" s="14">
        <v>573.74</v>
      </c>
      <c r="N59" s="14">
        <v>517.91</v>
      </c>
      <c r="O59" s="14">
        <v>695.44500000000005</v>
      </c>
      <c r="P59" s="14">
        <v>685.86800000000005</v>
      </c>
      <c r="Q59" s="14">
        <v>685.02599999999995</v>
      </c>
      <c r="R59" s="16">
        <f>SUM(L59:Q59)</f>
        <v>3707.0099999999998</v>
      </c>
      <c r="S59" s="50">
        <v>19.38</v>
      </c>
      <c r="T59" s="47">
        <f>SUM(J59+R59)</f>
        <v>7883.9750000000004</v>
      </c>
    </row>
    <row r="60" spans="1:20" ht="15" customHeight="1" thickBot="1" x14ac:dyDescent="0.3">
      <c r="A60" s="26" t="s">
        <v>37</v>
      </c>
      <c r="B60" s="4" t="s">
        <v>20</v>
      </c>
      <c r="C60" s="28" t="s">
        <v>21</v>
      </c>
      <c r="D60" s="5">
        <v>160.631</v>
      </c>
      <c r="E60" s="5">
        <v>128.44499999999999</v>
      </c>
      <c r="F60" s="5">
        <v>88.632999999999996</v>
      </c>
      <c r="G60" s="5">
        <v>108.90900000000001</v>
      </c>
      <c r="H60" s="5">
        <v>49.616999999999997</v>
      </c>
      <c r="I60" s="5">
        <v>26.091999999999999</v>
      </c>
      <c r="J60" s="6">
        <f t="shared" si="0"/>
        <v>562.327</v>
      </c>
      <c r="K60" s="20">
        <v>1685.7</v>
      </c>
      <c r="L60" s="5">
        <v>11.597</v>
      </c>
      <c r="M60" s="5">
        <v>12.779</v>
      </c>
      <c r="N60" s="5">
        <v>17.536999999999999</v>
      </c>
      <c r="O60" s="5">
        <v>67.287999999999997</v>
      </c>
      <c r="P60" s="5">
        <v>112.73</v>
      </c>
      <c r="Q60" s="5">
        <v>115.354</v>
      </c>
      <c r="R60" s="6">
        <f t="shared" si="1"/>
        <v>337.28499999999997</v>
      </c>
      <c r="S60" s="46">
        <v>1750</v>
      </c>
      <c r="T60" s="47">
        <f t="shared" si="2"/>
        <v>899.61199999999997</v>
      </c>
    </row>
    <row r="61" spans="1:20" ht="37.5" thickBot="1" x14ac:dyDescent="0.3">
      <c r="A61" s="27"/>
      <c r="B61" s="8" t="s">
        <v>22</v>
      </c>
      <c r="C61" s="29"/>
      <c r="D61" s="9">
        <v>305.66800000000001</v>
      </c>
      <c r="E61" s="9">
        <v>276.62599999999998</v>
      </c>
      <c r="F61" s="9">
        <v>-130.12100000000001</v>
      </c>
      <c r="G61" s="9">
        <v>410.62</v>
      </c>
      <c r="H61" s="9">
        <v>397.9</v>
      </c>
      <c r="I61" s="9">
        <v>393.7</v>
      </c>
      <c r="J61" s="10">
        <f t="shared" si="0"/>
        <v>1654.393</v>
      </c>
      <c r="K61" s="21">
        <v>138.30000000000001</v>
      </c>
      <c r="L61" s="9">
        <v>181.7</v>
      </c>
      <c r="M61" s="9">
        <v>248.74</v>
      </c>
      <c r="N61" s="9">
        <v>334.7</v>
      </c>
      <c r="O61" s="9">
        <v>290.47000000000003</v>
      </c>
      <c r="P61" s="9">
        <v>331.7</v>
      </c>
      <c r="Q61" s="9">
        <v>297.39999999999998</v>
      </c>
      <c r="R61" s="10">
        <f t="shared" si="1"/>
        <v>1684.71</v>
      </c>
      <c r="S61" s="48">
        <v>144.99</v>
      </c>
      <c r="T61" s="47">
        <f t="shared" si="2"/>
        <v>3339.1030000000001</v>
      </c>
    </row>
    <row r="62" spans="1:20" ht="15.75" thickBot="1" x14ac:dyDescent="0.3">
      <c r="A62" s="27"/>
      <c r="B62" s="9" t="s">
        <v>23</v>
      </c>
      <c r="C62" s="29" t="s">
        <v>24</v>
      </c>
      <c r="D62" s="9">
        <v>328.214</v>
      </c>
      <c r="E62" s="9">
        <v>596.18399999999997</v>
      </c>
      <c r="F62" s="9">
        <v>617.14400000000001</v>
      </c>
      <c r="G62" s="9">
        <v>614.54499999999996</v>
      </c>
      <c r="H62" s="9">
        <v>416.642</v>
      </c>
      <c r="I62" s="9">
        <v>531.14</v>
      </c>
      <c r="J62" s="10">
        <f t="shared" si="0"/>
        <v>3103.8689999999997</v>
      </c>
      <c r="K62" s="21">
        <v>27.81</v>
      </c>
      <c r="L62" s="9">
        <v>531.65300000000002</v>
      </c>
      <c r="M62" s="9">
        <v>524.04499999999996</v>
      </c>
      <c r="N62" s="9">
        <v>537.18899999999996</v>
      </c>
      <c r="O62" s="9">
        <v>588.57399999999996</v>
      </c>
      <c r="P62" s="9">
        <v>380</v>
      </c>
      <c r="Q62" s="9">
        <v>523</v>
      </c>
      <c r="R62" s="10">
        <f t="shared" si="1"/>
        <v>3084.4609999999998</v>
      </c>
      <c r="S62" s="49">
        <v>28.92</v>
      </c>
      <c r="T62" s="47">
        <f t="shared" si="2"/>
        <v>6188.33</v>
      </c>
    </row>
    <row r="63" spans="1:20" ht="15.75" thickBot="1" x14ac:dyDescent="0.3">
      <c r="A63" s="12"/>
      <c r="B63" s="9" t="s">
        <v>25</v>
      </c>
      <c r="C63" s="29"/>
      <c r="D63" s="9">
        <v>334.721</v>
      </c>
      <c r="E63" s="9">
        <v>608.72699999999998</v>
      </c>
      <c r="F63" s="9">
        <v>629.68499999999995</v>
      </c>
      <c r="G63" s="9">
        <v>627.08699999999999</v>
      </c>
      <c r="H63" s="9">
        <v>428.065</v>
      </c>
      <c r="I63" s="9">
        <v>543.67600000000004</v>
      </c>
      <c r="J63" s="10">
        <f t="shared" si="0"/>
        <v>3171.9609999999998</v>
      </c>
      <c r="K63" s="21">
        <v>18.489999999999998</v>
      </c>
      <c r="L63" s="9">
        <v>544.30999999999995</v>
      </c>
      <c r="M63" s="9">
        <v>536.70000000000005</v>
      </c>
      <c r="N63" s="9">
        <v>549.84500000000003</v>
      </c>
      <c r="O63" s="9">
        <v>601.24800000000005</v>
      </c>
      <c r="P63" s="9">
        <v>380</v>
      </c>
      <c r="Q63" s="9">
        <v>523</v>
      </c>
      <c r="R63" s="10">
        <f t="shared" si="1"/>
        <v>3135.1030000000001</v>
      </c>
      <c r="S63" s="49">
        <v>19.38</v>
      </c>
      <c r="T63" s="47">
        <f t="shared" si="2"/>
        <v>6307.0640000000003</v>
      </c>
    </row>
    <row r="64" spans="1:20" ht="15.75" thickBot="1" x14ac:dyDescent="0.3">
      <c r="A64" s="15"/>
      <c r="B64" s="9" t="s">
        <v>26</v>
      </c>
      <c r="C64" s="30"/>
      <c r="D64" s="14">
        <v>314.14</v>
      </c>
      <c r="E64" s="14">
        <v>369.80900000000003</v>
      </c>
      <c r="F64" s="14">
        <v>361.30099999999999</v>
      </c>
      <c r="G64" s="14">
        <v>394.15800000000002</v>
      </c>
      <c r="H64" s="14">
        <v>329.01</v>
      </c>
      <c r="I64" s="14">
        <v>368.30700000000002</v>
      </c>
      <c r="J64" s="16">
        <f t="shared" si="0"/>
        <v>2136.7249999999999</v>
      </c>
      <c r="K64" s="22">
        <v>18.489999999999998</v>
      </c>
      <c r="L64" s="14">
        <v>254.50200000000001</v>
      </c>
      <c r="M64" s="14">
        <v>274.358</v>
      </c>
      <c r="N64" s="14">
        <v>330.04599999999999</v>
      </c>
      <c r="O64" s="14">
        <v>324.56799999999998</v>
      </c>
      <c r="P64" s="14">
        <v>343.78100000000001</v>
      </c>
      <c r="Q64" s="14">
        <v>349.75799999999998</v>
      </c>
      <c r="R64" s="16">
        <f t="shared" si="1"/>
        <v>1877.0129999999999</v>
      </c>
      <c r="S64" s="50">
        <v>19.38</v>
      </c>
      <c r="T64" s="47">
        <f t="shared" si="2"/>
        <v>4013.7379999999998</v>
      </c>
    </row>
    <row r="65" spans="1:20" ht="15" customHeight="1" thickBot="1" x14ac:dyDescent="0.3">
      <c r="A65" s="26" t="s">
        <v>38</v>
      </c>
      <c r="B65" s="4" t="s">
        <v>20</v>
      </c>
      <c r="C65" s="28" t="s">
        <v>21</v>
      </c>
      <c r="D65" s="5">
        <v>268.7</v>
      </c>
      <c r="E65" s="5">
        <v>239.4</v>
      </c>
      <c r="F65" s="5">
        <v>275.90199999999999</v>
      </c>
      <c r="G65" s="5">
        <v>309.77300000000002</v>
      </c>
      <c r="H65" s="5">
        <v>105.075</v>
      </c>
      <c r="I65" s="5">
        <v>27.928999999999998</v>
      </c>
      <c r="J65" s="6">
        <f t="shared" si="0"/>
        <v>1226.7790000000002</v>
      </c>
      <c r="K65" s="20">
        <v>1685.7</v>
      </c>
      <c r="L65" s="5">
        <v>20.841999999999999</v>
      </c>
      <c r="M65" s="5">
        <v>21.933</v>
      </c>
      <c r="N65" s="5">
        <v>51.475000000000001</v>
      </c>
      <c r="O65" s="5">
        <v>146.245</v>
      </c>
      <c r="P65" s="5">
        <v>188.71799999999999</v>
      </c>
      <c r="Q65" s="5">
        <v>216.096</v>
      </c>
      <c r="R65" s="6">
        <f t="shared" si="1"/>
        <v>645.30899999999997</v>
      </c>
      <c r="S65" s="46">
        <v>1750</v>
      </c>
      <c r="T65" s="47">
        <f t="shared" si="2"/>
        <v>1872.0880000000002</v>
      </c>
    </row>
    <row r="66" spans="1:20" ht="37.5" thickBot="1" x14ac:dyDescent="0.3">
      <c r="A66" s="27"/>
      <c r="B66" s="8" t="s">
        <v>22</v>
      </c>
      <c r="C66" s="29"/>
      <c r="D66" s="9">
        <v>707.3</v>
      </c>
      <c r="E66" s="9">
        <v>537.70000000000005</v>
      </c>
      <c r="F66" s="9">
        <v>602.71299999999997</v>
      </c>
      <c r="G66" s="9">
        <v>677.43399999999997</v>
      </c>
      <c r="H66" s="9">
        <v>569.93600000000004</v>
      </c>
      <c r="I66" s="9">
        <v>465.48599999999999</v>
      </c>
      <c r="J66" s="10">
        <f t="shared" si="0"/>
        <v>3560.569</v>
      </c>
      <c r="K66" s="21">
        <v>138.30000000000001</v>
      </c>
      <c r="L66" s="9">
        <v>347.37200000000001</v>
      </c>
      <c r="M66" s="9">
        <v>206.084</v>
      </c>
      <c r="N66" s="9">
        <v>193.44800000000001</v>
      </c>
      <c r="O66" s="9">
        <v>563.41300000000001</v>
      </c>
      <c r="P66" s="9">
        <v>566.66399999999999</v>
      </c>
      <c r="Q66" s="9">
        <v>532.41300000000001</v>
      </c>
      <c r="R66" s="10">
        <f t="shared" si="1"/>
        <v>2409.3940000000002</v>
      </c>
      <c r="S66" s="48">
        <v>144.99</v>
      </c>
      <c r="T66" s="47">
        <f t="shared" si="2"/>
        <v>5969.9629999999997</v>
      </c>
    </row>
    <row r="67" spans="1:20" ht="15.75" thickBot="1" x14ac:dyDescent="0.3">
      <c r="A67" s="27"/>
      <c r="B67" s="9" t="s">
        <v>23</v>
      </c>
      <c r="C67" s="29" t="s">
        <v>24</v>
      </c>
      <c r="D67" s="9">
        <v>9671.4380000000001</v>
      </c>
      <c r="E67" s="9">
        <v>1014.89</v>
      </c>
      <c r="F67" s="9">
        <v>823.08699999999999</v>
      </c>
      <c r="G67" s="9">
        <v>993.50400000000002</v>
      </c>
      <c r="H67" s="9">
        <v>664</v>
      </c>
      <c r="I67" s="9">
        <v>1191</v>
      </c>
      <c r="J67" s="10">
        <f t="shared" si="0"/>
        <v>14357.919</v>
      </c>
      <c r="K67" s="21">
        <v>27.81</v>
      </c>
      <c r="L67" s="9">
        <v>831</v>
      </c>
      <c r="M67" s="9">
        <v>1001</v>
      </c>
      <c r="N67" s="9">
        <v>849</v>
      </c>
      <c r="O67" s="9">
        <v>841</v>
      </c>
      <c r="P67" s="9">
        <v>828</v>
      </c>
      <c r="Q67" s="9">
        <v>828</v>
      </c>
      <c r="R67" s="10">
        <f t="shared" si="1"/>
        <v>5178</v>
      </c>
      <c r="S67" s="49">
        <v>28.92</v>
      </c>
      <c r="T67" s="47">
        <f t="shared" si="2"/>
        <v>19535.919000000002</v>
      </c>
    </row>
    <row r="68" spans="1:20" ht="15.75" thickBot="1" x14ac:dyDescent="0.3">
      <c r="A68" s="12"/>
      <c r="B68" s="9" t="s">
        <v>25</v>
      </c>
      <c r="C68" s="29"/>
      <c r="D68" s="9">
        <v>993.09900000000005</v>
      </c>
      <c r="E68" s="9">
        <v>1036.56</v>
      </c>
      <c r="F68" s="9">
        <v>844.23800000000006</v>
      </c>
      <c r="G68" s="9">
        <v>1015.17</v>
      </c>
      <c r="H68" s="9">
        <v>664</v>
      </c>
      <c r="I68" s="9">
        <v>1191</v>
      </c>
      <c r="J68" s="10">
        <f t="shared" si="0"/>
        <v>5744.067</v>
      </c>
      <c r="K68" s="21">
        <v>18.489999999999998</v>
      </c>
      <c r="L68" s="9">
        <v>831</v>
      </c>
      <c r="M68" s="9">
        <v>1001</v>
      </c>
      <c r="N68" s="9">
        <v>849</v>
      </c>
      <c r="O68" s="9">
        <v>841</v>
      </c>
      <c r="P68" s="9">
        <v>828</v>
      </c>
      <c r="Q68" s="9">
        <v>828</v>
      </c>
      <c r="R68" s="10">
        <f t="shared" si="1"/>
        <v>5178</v>
      </c>
      <c r="S68" s="49">
        <v>19.38</v>
      </c>
      <c r="T68" s="47">
        <f t="shared" si="2"/>
        <v>10922.066999999999</v>
      </c>
    </row>
    <row r="69" spans="1:20" ht="15.75" thickBot="1" x14ac:dyDescent="0.3">
      <c r="A69" s="15"/>
      <c r="B69" s="9" t="s">
        <v>26</v>
      </c>
      <c r="C69" s="30"/>
      <c r="D69" s="23">
        <v>551.96400000000006</v>
      </c>
      <c r="E69" s="23">
        <v>595.55600000000004</v>
      </c>
      <c r="F69" s="23">
        <v>422.39800000000002</v>
      </c>
      <c r="G69" s="23">
        <v>560.74099999999999</v>
      </c>
      <c r="H69" s="23">
        <v>533.32399999999996</v>
      </c>
      <c r="I69" s="23">
        <v>440.161</v>
      </c>
      <c r="J69" s="24">
        <f t="shared" si="0"/>
        <v>3104.1440000000002</v>
      </c>
      <c r="K69" s="22">
        <v>18.489999999999998</v>
      </c>
      <c r="L69" s="23">
        <v>313.03399999999999</v>
      </c>
      <c r="M69" s="23">
        <v>366.85700000000003</v>
      </c>
      <c r="N69" s="23">
        <v>404.15199999999999</v>
      </c>
      <c r="O69" s="23">
        <v>482.08100000000002</v>
      </c>
      <c r="P69" s="23">
        <v>535.91600000000005</v>
      </c>
      <c r="Q69" s="23">
        <v>561.43899999999996</v>
      </c>
      <c r="R69" s="24">
        <f t="shared" si="1"/>
        <v>2663.4790000000003</v>
      </c>
      <c r="S69" s="50">
        <v>19.38</v>
      </c>
      <c r="T69" s="51">
        <f t="shared" si="2"/>
        <v>5767.6230000000005</v>
      </c>
    </row>
    <row r="70" spans="1:20" ht="15" customHeight="1" thickBot="1" x14ac:dyDescent="0.3">
      <c r="A70" s="26" t="s">
        <v>39</v>
      </c>
      <c r="B70" s="4" t="s">
        <v>20</v>
      </c>
      <c r="C70" s="28" t="s">
        <v>21</v>
      </c>
      <c r="D70" s="9">
        <v>180.4</v>
      </c>
      <c r="E70" s="9">
        <v>194.5</v>
      </c>
      <c r="F70" s="9">
        <v>202.2</v>
      </c>
      <c r="G70" s="9">
        <v>146.69999999999999</v>
      </c>
      <c r="H70" s="9">
        <v>62.4</v>
      </c>
      <c r="I70" s="9">
        <v>29.8</v>
      </c>
      <c r="J70" s="25">
        <f>SUM(D70:I70)</f>
        <v>815.99999999999989</v>
      </c>
      <c r="K70" s="7">
        <v>1685.7</v>
      </c>
      <c r="L70" s="9">
        <v>24</v>
      </c>
      <c r="M70" s="9">
        <v>26.2</v>
      </c>
      <c r="N70" s="9">
        <v>42.1</v>
      </c>
      <c r="O70" s="9">
        <v>105.2</v>
      </c>
      <c r="P70" s="9">
        <v>170.5</v>
      </c>
      <c r="Q70" s="9">
        <v>159.9</v>
      </c>
      <c r="R70" s="24">
        <f t="shared" ref="R70:R74" si="3">SUM(L70:Q70)</f>
        <v>527.9</v>
      </c>
      <c r="S70" s="46">
        <v>1750</v>
      </c>
      <c r="T70" s="51">
        <f t="shared" ref="T70:T74" si="4">SUM(J70+R70)</f>
        <v>1343.8999999999999</v>
      </c>
    </row>
    <row r="71" spans="1:20" ht="37.5" thickBot="1" x14ac:dyDescent="0.3">
      <c r="A71" s="27"/>
      <c r="B71" s="8" t="s">
        <v>22</v>
      </c>
      <c r="C71" s="29"/>
      <c r="D71" s="9"/>
      <c r="E71" s="9"/>
      <c r="F71" s="9"/>
      <c r="G71" s="9"/>
      <c r="H71" s="9"/>
      <c r="I71" s="9">
        <v>625.58199999999999</v>
      </c>
      <c r="J71" s="25">
        <f>SUM(D71:I71)</f>
        <v>625.58199999999999</v>
      </c>
      <c r="K71" s="11">
        <v>136.61000000000001</v>
      </c>
      <c r="L71" s="9">
        <v>0</v>
      </c>
      <c r="M71" s="9">
        <v>0</v>
      </c>
      <c r="N71" s="9">
        <v>0</v>
      </c>
      <c r="O71" s="9"/>
      <c r="P71" s="9"/>
      <c r="Q71" s="9"/>
      <c r="R71" s="24">
        <f t="shared" si="3"/>
        <v>0</v>
      </c>
      <c r="S71" s="48">
        <v>143.22999999999999</v>
      </c>
      <c r="T71" s="51">
        <f t="shared" si="4"/>
        <v>625.58199999999999</v>
      </c>
    </row>
    <row r="72" spans="1:20" ht="15.75" thickBot="1" x14ac:dyDescent="0.3">
      <c r="A72" s="27"/>
      <c r="B72" s="9" t="s">
        <v>23</v>
      </c>
      <c r="C72" s="29" t="s">
        <v>24</v>
      </c>
      <c r="D72" s="9">
        <v>465.31799999999998</v>
      </c>
      <c r="E72" s="9">
        <v>444.09500000000003</v>
      </c>
      <c r="F72" s="9">
        <v>600.327</v>
      </c>
      <c r="G72" s="9">
        <v>1668.22</v>
      </c>
      <c r="H72" s="9">
        <v>1196</v>
      </c>
      <c r="I72" s="9">
        <v>823</v>
      </c>
      <c r="J72" s="25">
        <f>SUM(D72:I72)</f>
        <v>5196.96</v>
      </c>
      <c r="K72" s="13">
        <v>27.81</v>
      </c>
      <c r="L72" s="9">
        <v>978</v>
      </c>
      <c r="M72" s="9">
        <v>1608</v>
      </c>
      <c r="N72" s="9">
        <v>1235</v>
      </c>
      <c r="O72" s="9">
        <v>1465</v>
      </c>
      <c r="P72" s="9">
        <v>958.96500000000003</v>
      </c>
      <c r="Q72" s="9">
        <v>1775</v>
      </c>
      <c r="R72" s="24">
        <f t="shared" si="3"/>
        <v>8019.9650000000001</v>
      </c>
      <c r="S72" s="49">
        <v>28.92</v>
      </c>
      <c r="T72" s="51">
        <f t="shared" si="4"/>
        <v>13216.924999999999</v>
      </c>
    </row>
    <row r="73" spans="1:20" ht="15.75" thickBot="1" x14ac:dyDescent="0.3">
      <c r="A73" s="12"/>
      <c r="B73" s="9" t="s">
        <v>25</v>
      </c>
      <c r="C73" s="29"/>
      <c r="D73" s="9">
        <v>465.35199999999998</v>
      </c>
      <c r="E73" s="9">
        <v>444.15100000000001</v>
      </c>
      <c r="F73" s="9">
        <v>600.35900000000004</v>
      </c>
      <c r="G73" s="9">
        <v>1668.067</v>
      </c>
      <c r="H73" s="9">
        <v>1196</v>
      </c>
      <c r="I73" s="9">
        <v>823</v>
      </c>
      <c r="J73" s="25">
        <f>SUM(D73:I73)</f>
        <v>5196.9290000000001</v>
      </c>
      <c r="K73" s="13">
        <v>18.489999999999998</v>
      </c>
      <c r="L73" s="9">
        <v>978</v>
      </c>
      <c r="M73" s="9">
        <v>1608</v>
      </c>
      <c r="N73" s="9">
        <v>1235</v>
      </c>
      <c r="O73" s="9">
        <v>1465</v>
      </c>
      <c r="P73" s="9">
        <v>959.79</v>
      </c>
      <c r="Q73" s="9">
        <v>1775</v>
      </c>
      <c r="R73" s="24">
        <f t="shared" si="3"/>
        <v>8020.79</v>
      </c>
      <c r="S73" s="49">
        <v>19.38</v>
      </c>
      <c r="T73" s="51">
        <f t="shared" si="4"/>
        <v>13217.719000000001</v>
      </c>
    </row>
    <row r="74" spans="1:20" ht="15.75" thickBot="1" x14ac:dyDescent="0.3">
      <c r="A74" s="15"/>
      <c r="B74" s="9" t="s">
        <v>26</v>
      </c>
      <c r="C74" s="30"/>
      <c r="D74" s="9">
        <v>230.792</v>
      </c>
      <c r="E74" s="9">
        <v>236.71</v>
      </c>
      <c r="F74" s="9">
        <v>355.92700000000002</v>
      </c>
      <c r="G74" s="9">
        <v>-1306.8800000000001</v>
      </c>
      <c r="H74" s="9">
        <v>401.32</v>
      </c>
      <c r="I74" s="9">
        <v>533.14200000000005</v>
      </c>
      <c r="J74" s="25">
        <f>SUM(D74:I74)</f>
        <v>451.01100000000002</v>
      </c>
      <c r="K74" s="17">
        <v>18.489999999999998</v>
      </c>
      <c r="L74" s="9">
        <v>335.16899999999998</v>
      </c>
      <c r="M74" s="9">
        <v>466.34</v>
      </c>
      <c r="N74" s="9">
        <v>519.75699999999995</v>
      </c>
      <c r="O74" s="9">
        <v>478.05399999999997</v>
      </c>
      <c r="P74" s="9">
        <v>553.08900000000006</v>
      </c>
      <c r="Q74" s="9">
        <v>645.06200000000001</v>
      </c>
      <c r="R74" s="24">
        <f t="shared" si="3"/>
        <v>2997.471</v>
      </c>
      <c r="S74" s="50">
        <v>19.38</v>
      </c>
      <c r="T74" s="51">
        <f t="shared" si="4"/>
        <v>3448.482</v>
      </c>
    </row>
  </sheetData>
  <mergeCells count="50">
    <mergeCell ref="S3:S4"/>
    <mergeCell ref="C12:C14"/>
    <mergeCell ref="D1:R1"/>
    <mergeCell ref="A3:A4"/>
    <mergeCell ref="B3:B4"/>
    <mergeCell ref="C3:C4"/>
    <mergeCell ref="D3:I3"/>
    <mergeCell ref="K3:K4"/>
    <mergeCell ref="L3:Q3"/>
    <mergeCell ref="A5:A6"/>
    <mergeCell ref="C5:C6"/>
    <mergeCell ref="C7:C9"/>
    <mergeCell ref="A10:A11"/>
    <mergeCell ref="C10:C11"/>
    <mergeCell ref="A15:A16"/>
    <mergeCell ref="C15:C16"/>
    <mergeCell ref="C17:C19"/>
    <mergeCell ref="A20:A22"/>
    <mergeCell ref="C20:C21"/>
    <mergeCell ref="C22:C24"/>
    <mergeCell ref="A25:A26"/>
    <mergeCell ref="C25:C26"/>
    <mergeCell ref="C27:C29"/>
    <mergeCell ref="A30:A32"/>
    <mergeCell ref="C30:C31"/>
    <mergeCell ref="C32:C34"/>
    <mergeCell ref="A35:A37"/>
    <mergeCell ref="C35:C36"/>
    <mergeCell ref="C37:C39"/>
    <mergeCell ref="A40:A42"/>
    <mergeCell ref="C40:C41"/>
    <mergeCell ref="C42:C44"/>
    <mergeCell ref="A45:A47"/>
    <mergeCell ref="C45:C46"/>
    <mergeCell ref="C47:C49"/>
    <mergeCell ref="A50:A52"/>
    <mergeCell ref="C50:C51"/>
    <mergeCell ref="C52:C54"/>
    <mergeCell ref="A55:A57"/>
    <mergeCell ref="C55:C56"/>
    <mergeCell ref="C57:C59"/>
    <mergeCell ref="A60:A62"/>
    <mergeCell ref="C60:C61"/>
    <mergeCell ref="C62:C64"/>
    <mergeCell ref="A65:A67"/>
    <mergeCell ref="C65:C66"/>
    <mergeCell ref="C67:C69"/>
    <mergeCell ref="A70:A72"/>
    <mergeCell ref="C70:C71"/>
    <mergeCell ref="C72:C7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Serg</cp:lastModifiedBy>
  <dcterms:created xsi:type="dcterms:W3CDTF">2019-03-31T06:59:38Z</dcterms:created>
  <dcterms:modified xsi:type="dcterms:W3CDTF">2019-03-31T07:12:34Z</dcterms:modified>
</cp:coreProperties>
</file>